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2836" windowHeight="5628" activeTab="0"/>
  </bookViews>
  <sheets>
    <sheet name="Zamówienie" sheetId="1" r:id="rId1"/>
    <sheet name="Przykładowe zamówienie" sheetId="2" r:id="rId2"/>
    <sheet name="dws" sheetId="3" state="hidden" r:id="rId3"/>
  </sheets>
  <definedNames>
    <definedName name="_xlnm.Print_Area" localSheetId="2">'dws'!$A$1:$P$28</definedName>
  </definedNames>
  <calcPr fullCalcOnLoad="1"/>
</workbook>
</file>

<file path=xl/sharedStrings.xml><?xml version="1.0" encoding="utf-8"?>
<sst xmlns="http://schemas.openxmlformats.org/spreadsheetml/2006/main" count="125" uniqueCount="65">
  <si>
    <t>Pola obowiązkowe zaznaczone są znakiem *</t>
  </si>
  <si>
    <t>data*:</t>
  </si>
  <si>
    <t>Telefon*</t>
  </si>
  <si>
    <t>Adres*</t>
  </si>
  <si>
    <t>Miejscowość i kod*</t>
  </si>
  <si>
    <t>NIP*</t>
  </si>
  <si>
    <t>Imię i nazwisko*</t>
  </si>
  <si>
    <t>Forma płatności:</t>
  </si>
  <si>
    <t>Rabat</t>
  </si>
  <si>
    <t>Jan Kowalski</t>
  </si>
  <si>
    <r>
      <t>Kopia dla DWS</t>
    </r>
    <r>
      <rPr>
        <b/>
        <sz val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 xml:space="preserve">Proszę </t>
    </r>
    <r>
      <rPr>
        <b/>
        <u val="single"/>
        <sz val="8"/>
        <color indexed="10"/>
        <rFont val="Tahoma"/>
        <family val="2"/>
      </rPr>
      <t>nie</t>
    </r>
    <r>
      <rPr>
        <b/>
        <sz val="8"/>
        <color indexed="10"/>
        <rFont val="Tahoma"/>
        <family val="2"/>
      </rPr>
      <t xml:space="preserve"> wypełniać</t>
    </r>
  </si>
  <si>
    <t>Wirtualna Polska SA, Biuro Reklamy</t>
  </si>
  <si>
    <t>Mars D, ul. Domaniewska 41, 02-672, Warszawa</t>
  </si>
  <si>
    <t>tel. (+48 22) 57 63 900, fax (+48 22) 57 63 959</t>
  </si>
  <si>
    <t>Handlowiec:</t>
  </si>
  <si>
    <t>Sprzedaż</t>
  </si>
  <si>
    <t>UWAGI</t>
  </si>
  <si>
    <t>URL</t>
  </si>
  <si>
    <t xml:space="preserve"> </t>
  </si>
  <si>
    <t>E-mail*</t>
  </si>
  <si>
    <t>Faks</t>
  </si>
  <si>
    <t>x</t>
  </si>
  <si>
    <t>80-333 Gdańsk</t>
  </si>
  <si>
    <t>637-12-76-208</t>
  </si>
  <si>
    <t>ul. S. Lema 23</t>
  </si>
  <si>
    <t>(58) 32-16-146</t>
  </si>
  <si>
    <t>(58) 32-16-140</t>
  </si>
  <si>
    <t>Zamawiający*:</t>
  </si>
  <si>
    <t>Jednorazowa płatność przelewem bankowym</t>
  </si>
  <si>
    <t>Kalkulacja:</t>
  </si>
  <si>
    <t>co najmniej 10 pracowników</t>
  </si>
  <si>
    <t>co najmniej 15 pracowników</t>
  </si>
  <si>
    <t>co najmniej 20 pracowników</t>
  </si>
  <si>
    <t>co najmniej  5 pracowników</t>
  </si>
  <si>
    <t>od 0 do 4 pracowników</t>
  </si>
  <si>
    <t>liczba</t>
  </si>
  <si>
    <t xml:space="preserve">(nr zamówienia wypełnia realizator)  </t>
  </si>
  <si>
    <t>Liczba zamawianych pozycji</t>
  </si>
  <si>
    <t>Program</t>
  </si>
  <si>
    <t>EITCA/KC Kluczowe Kompetencje Informatyczne</t>
  </si>
  <si>
    <t>EITCA/CG Grafika Komputerowa</t>
  </si>
  <si>
    <t>EITCA/BI Informatyka Biznesowa</t>
  </si>
  <si>
    <t>EITCA/IS Bezpieczeństwo Informatyczne</t>
  </si>
  <si>
    <t>(Jak wypełnić zamowienie? Pomoc w arkuszu 'Przykładowe zamówienie' - do przełączenia w dolny pasku arkuszy)</t>
  </si>
  <si>
    <t>Pojedyncze przedmioty EITC z zakresu programów Akademii EITCA</t>
  </si>
  <si>
    <t>Zamawiający upoważnia firmę Compsecur Sp. z o.o. do wystawienia faktury VAT bez podpisu osoby uprawnionej do odbioru.</t>
  </si>
  <si>
    <t>Pełna nazwa zamawiającego*</t>
  </si>
  <si>
    <t>Przykładowy Urząd w Gdańsku</t>
  </si>
  <si>
    <t>Prosimy o przesłanie formularza zamówienia na adres Sekretariatu Akademii EITCA: info@eitca.pl</t>
  </si>
  <si>
    <t>jankowalski@urzad.pl</t>
  </si>
  <si>
    <t>W arkuszu należy wypełnić tekstowo komórki w sekcji "Zamawiający" i oraz uzupełnić liczbowo wartości komórek w sekcji "Zamawiane kursy" (pola "liczba"), wpisując żądaną liczbę osób mających wziąć udział w konkretnym programie szkoleniowo-certyfikacyjnym</t>
  </si>
  <si>
    <t>Do każdego programu certyfikacyjnego Akademii EITCA dla kadr administracji publicznej dodatkowo w cenie certyfikacja Akademii EITCA/EG</t>
  </si>
  <si>
    <t xml:space="preserve"> dla kadr administracji publicznej</t>
  </si>
  <si>
    <t xml:space="preserve">nr zamówienia:   </t>
  </si>
  <si>
    <t>Zamawiane programy szkoleniowo-certyfikacyjne*:</t>
  </si>
  <si>
    <r>
      <t xml:space="preserve">Informatyczne Centrum Szkoleniowe CompLearn
</t>
    </r>
    <r>
      <rPr>
        <sz val="10"/>
        <rFont val="Tahoma"/>
        <family val="2"/>
      </rPr>
      <t>CompSecur Sp. z o.o., ul. Piłsudskiego 74/309b, 50-020 Wrocław
tel. (+48) 79 457 14 69, fax (+48) 71 727 5031
Sąd Rejonowy dla Wrocławia-Fabrycznej we Wrocławiu
VI Wydział Gospodarczy Krajowego Rejestru Sądowego
KRS: 0000303601, NIP: 897-173-92-49
Kapitał zakładowy: 500 000 zł</t>
    </r>
  </si>
  <si>
    <t>Formularz zamówienia usług szkoleniowo-certyfikacyjnych Akademii EITCA</t>
  </si>
  <si>
    <t>Wielkość zamówienia</t>
  </si>
  <si>
    <t>cena jedn. netto</t>
  </si>
  <si>
    <t>łącznie netto</t>
  </si>
  <si>
    <t>Całkowita wartość netto zamówienia</t>
  </si>
  <si>
    <t>Wartość zamówienia netto bez rabatu</t>
  </si>
  <si>
    <t>EITCA/AI Sztuczna Inteligencja</t>
  </si>
  <si>
    <t>EITCA/WD Projektowanie stron WWW</t>
  </si>
  <si>
    <r>
      <t xml:space="preserve"> Akademia EITCA                                             </t>
    </r>
    <r>
      <rPr>
        <b/>
        <sz val="10"/>
        <rFont val="Tahoma"/>
        <family val="2"/>
      </rPr>
      <t>(obniżka 70% dla administracji publicznej)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</si>
</sst>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yy\-mm\-dd\ hh:mm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79">
    <font>
      <sz val="10"/>
      <name val="Arial CE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color indexed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u val="single"/>
      <sz val="8"/>
      <color indexed="10"/>
      <name val="Tahoma"/>
      <family val="2"/>
    </font>
    <font>
      <sz val="12"/>
      <name val="Arial CE"/>
      <family val="2"/>
    </font>
    <font>
      <sz val="8"/>
      <name val="Tahoma"/>
      <family val="2"/>
    </font>
    <font>
      <b/>
      <sz val="18"/>
      <name val="Tahoma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60"/>
      <name val="Tahoma"/>
      <family val="2"/>
    </font>
    <font>
      <sz val="11"/>
      <color indexed="9"/>
      <name val="Tahoma"/>
      <family val="2"/>
    </font>
    <font>
      <b/>
      <sz val="9"/>
      <color indexed="10"/>
      <name val="Tahoma"/>
      <family val="2"/>
    </font>
    <font>
      <b/>
      <sz val="10"/>
      <color indexed="9"/>
      <name val="Tahoma"/>
      <family val="2"/>
    </font>
    <font>
      <sz val="11"/>
      <color indexed="10"/>
      <name val="Tahoma"/>
      <family val="2"/>
    </font>
    <font>
      <b/>
      <sz val="14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Tahoma"/>
      <family val="2"/>
    </font>
    <font>
      <sz val="12"/>
      <color rgb="FFFF0000"/>
      <name val="Tahoma"/>
      <family val="2"/>
    </font>
    <font>
      <sz val="12"/>
      <color theme="0"/>
      <name val="Tahoma"/>
      <family val="2"/>
    </font>
    <font>
      <b/>
      <sz val="12"/>
      <color rgb="FFFF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theme="5" tint="-0.24997000396251678"/>
      <name val="Tahoma"/>
      <family val="2"/>
    </font>
    <font>
      <sz val="11"/>
      <color theme="0"/>
      <name val="Tahoma"/>
      <family val="2"/>
    </font>
    <font>
      <b/>
      <sz val="10"/>
      <color theme="0"/>
      <name val="Tahoma"/>
      <family val="2"/>
    </font>
    <font>
      <b/>
      <sz val="9"/>
      <color rgb="FFFF0000"/>
      <name val="Tahoma"/>
      <family val="2"/>
    </font>
    <font>
      <b/>
      <sz val="12"/>
      <color theme="0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BBD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9" fontId="8" fillId="33" borderId="0" xfId="0" applyNumberFormat="1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Alignment="1">
      <alignment vertical="center"/>
    </xf>
    <xf numFmtId="166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3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3" fontId="67" fillId="33" borderId="0" xfId="0" applyNumberFormat="1" applyFont="1" applyFill="1" applyBorder="1" applyAlignment="1">
      <alignment vertical="center"/>
    </xf>
    <xf numFmtId="4" fontId="67" fillId="33" borderId="0" xfId="0" applyNumberFormat="1" applyFont="1" applyFill="1" applyBorder="1" applyAlignment="1">
      <alignment vertical="center"/>
    </xf>
    <xf numFmtId="0" fontId="2" fillId="33" borderId="37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2" fillId="33" borderId="38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9" fontId="2" fillId="33" borderId="0" xfId="53" applyFont="1" applyFill="1" applyBorder="1" applyAlignment="1" applyProtection="1">
      <alignment horizontal="right" vertical="center"/>
      <protection hidden="1" locked="0"/>
    </xf>
    <xf numFmtId="9" fontId="68" fillId="33" borderId="0" xfId="53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right" vertical="center"/>
    </xf>
    <xf numFmtId="0" fontId="2" fillId="33" borderId="40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center" vertical="center"/>
    </xf>
    <xf numFmtId="168" fontId="2" fillId="33" borderId="41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center" vertical="center"/>
    </xf>
    <xf numFmtId="168" fontId="2" fillId="33" borderId="43" xfId="0" applyNumberFormat="1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right" vertical="center"/>
    </xf>
    <xf numFmtId="0" fontId="69" fillId="33" borderId="39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68" fillId="34" borderId="37" xfId="0" applyFont="1" applyFill="1" applyBorder="1" applyAlignment="1">
      <alignment horizontal="center" vertical="center"/>
    </xf>
    <xf numFmtId="168" fontId="68" fillId="34" borderId="46" xfId="0" applyNumberFormat="1" applyFont="1" applyFill="1" applyBorder="1" applyAlignment="1">
      <alignment horizontal="center" vertical="center"/>
    </xf>
    <xf numFmtId="168" fontId="68" fillId="34" borderId="47" xfId="0" applyNumberFormat="1" applyFont="1" applyFill="1" applyBorder="1" applyAlignment="1">
      <alignment horizontal="center" vertical="center"/>
    </xf>
    <xf numFmtId="168" fontId="68" fillId="34" borderId="48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6" fillId="33" borderId="49" xfId="0" applyFont="1" applyFill="1" applyBorder="1" applyAlignment="1" applyProtection="1">
      <alignment vertical="center"/>
      <protection/>
    </xf>
    <xf numFmtId="14" fontId="6" fillId="33" borderId="49" xfId="0" applyNumberFormat="1" applyFont="1" applyFill="1" applyBorder="1" applyAlignment="1">
      <alignment vertical="center"/>
    </xf>
    <xf numFmtId="14" fontId="2" fillId="33" borderId="37" xfId="0" applyNumberFormat="1" applyFont="1" applyFill="1" applyBorder="1" applyAlignment="1">
      <alignment horizontal="left" vertical="center"/>
    </xf>
    <xf numFmtId="14" fontId="69" fillId="33" borderId="37" xfId="0" applyNumberFormat="1" applyFont="1" applyFill="1" applyBorder="1" applyAlignment="1">
      <alignment horizontal="left" vertical="center"/>
    </xf>
    <xf numFmtId="0" fontId="73" fillId="33" borderId="50" xfId="0" applyFont="1" applyFill="1" applyBorder="1" applyAlignment="1">
      <alignment horizontal="center" vertical="center" wrapText="1"/>
    </xf>
    <xf numFmtId="9" fontId="74" fillId="15" borderId="51" xfId="0" applyNumberFormat="1" applyFont="1" applyFill="1" applyBorder="1" applyAlignment="1">
      <alignment horizontal="center" vertical="center" wrapText="1"/>
    </xf>
    <xf numFmtId="9" fontId="68" fillId="15" borderId="52" xfId="0" applyNumberFormat="1" applyFont="1" applyFill="1" applyBorder="1" applyAlignment="1">
      <alignment horizontal="center" vertical="center"/>
    </xf>
    <xf numFmtId="9" fontId="68" fillId="15" borderId="53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0" fillId="15" borderId="54" xfId="0" applyFont="1" applyFill="1" applyBorder="1" applyAlignment="1">
      <alignment horizontal="center" vertical="center"/>
    </xf>
    <xf numFmtId="0" fontId="70" fillId="15" borderId="55" xfId="0" applyFont="1" applyFill="1" applyBorder="1" applyAlignment="1">
      <alignment horizontal="center" vertical="center"/>
    </xf>
    <xf numFmtId="0" fontId="70" fillId="15" borderId="56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right" vertical="center"/>
    </xf>
    <xf numFmtId="9" fontId="68" fillId="33" borderId="57" xfId="53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70" fillId="15" borderId="58" xfId="0" applyFont="1" applyFill="1" applyBorder="1" applyAlignment="1">
      <alignment horizontal="center" vertical="center"/>
    </xf>
    <xf numFmtId="0" fontId="70" fillId="15" borderId="59" xfId="0" applyFont="1" applyFill="1" applyBorder="1" applyAlignment="1">
      <alignment horizontal="center" vertical="center"/>
    </xf>
    <xf numFmtId="0" fontId="70" fillId="15" borderId="6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right" vertical="center"/>
    </xf>
    <xf numFmtId="0" fontId="8" fillId="33" borderId="36" xfId="0" applyFont="1" applyFill="1" applyBorder="1" applyAlignment="1">
      <alignment horizontal="right" vertical="center"/>
    </xf>
    <xf numFmtId="0" fontId="8" fillId="33" borderId="61" xfId="0" applyFont="1" applyFill="1" applyBorder="1" applyAlignment="1">
      <alignment horizontal="right" vertical="center"/>
    </xf>
    <xf numFmtId="9" fontId="2" fillId="33" borderId="62" xfId="53" applyFont="1" applyFill="1" applyBorder="1" applyAlignment="1" applyProtection="1">
      <alignment horizontal="right" vertical="center"/>
      <protection/>
    </xf>
    <xf numFmtId="9" fontId="2" fillId="33" borderId="36" xfId="53" applyFont="1" applyFill="1" applyBorder="1" applyAlignment="1" applyProtection="1">
      <alignment horizontal="right" vertical="center"/>
      <protection/>
    </xf>
    <xf numFmtId="9" fontId="2" fillId="33" borderId="47" xfId="53" applyFont="1" applyFill="1" applyBorder="1" applyAlignment="1" applyProtection="1">
      <alignment horizontal="right" vertical="center"/>
      <protection/>
    </xf>
    <xf numFmtId="0" fontId="75" fillId="34" borderId="40" xfId="0" applyFont="1" applyFill="1" applyBorder="1" applyAlignment="1">
      <alignment horizontal="right" vertical="center"/>
    </xf>
    <xf numFmtId="0" fontId="75" fillId="34" borderId="41" xfId="0" applyFont="1" applyFill="1" applyBorder="1" applyAlignment="1">
      <alignment horizontal="right" vertical="center"/>
    </xf>
    <xf numFmtId="0" fontId="75" fillId="34" borderId="63" xfId="0" applyFont="1" applyFill="1" applyBorder="1" applyAlignment="1">
      <alignment horizontal="right" vertical="center"/>
    </xf>
    <xf numFmtId="0" fontId="7" fillId="33" borderId="57" xfId="0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70" fillId="15" borderId="38" xfId="0" applyFont="1" applyFill="1" applyBorder="1" applyAlignment="1">
      <alignment horizontal="center" vertical="center"/>
    </xf>
    <xf numFmtId="0" fontId="70" fillId="15" borderId="0" xfId="0" applyFont="1" applyFill="1" applyBorder="1" applyAlignment="1">
      <alignment horizontal="center" vertical="center"/>
    </xf>
    <xf numFmtId="0" fontId="70" fillId="15" borderId="65" xfId="0" applyFont="1" applyFill="1" applyBorder="1" applyAlignment="1">
      <alignment horizontal="center" vertical="center"/>
    </xf>
    <xf numFmtId="0" fontId="2" fillId="33" borderId="66" xfId="0" applyNumberFormat="1" applyFont="1" applyFill="1" applyBorder="1" applyAlignment="1">
      <alignment horizontal="right" vertical="center"/>
    </xf>
    <xf numFmtId="0" fontId="2" fillId="33" borderId="36" xfId="0" applyNumberFormat="1" applyFont="1" applyFill="1" applyBorder="1" applyAlignment="1">
      <alignment horizontal="right" vertical="center"/>
    </xf>
    <xf numFmtId="0" fontId="2" fillId="33" borderId="47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>
      <alignment horizontal="center" vertical="center"/>
    </xf>
    <xf numFmtId="168" fontId="77" fillId="34" borderId="67" xfId="53" applyNumberFormat="1" applyFont="1" applyFill="1" applyBorder="1" applyAlignment="1" applyProtection="1">
      <alignment horizontal="right" vertical="center"/>
      <protection/>
    </xf>
    <xf numFmtId="168" fontId="77" fillId="34" borderId="41" xfId="53" applyNumberFormat="1" applyFont="1" applyFill="1" applyBorder="1" applyAlignment="1" applyProtection="1">
      <alignment horizontal="right" vertical="center"/>
      <protection/>
    </xf>
    <xf numFmtId="168" fontId="77" fillId="34" borderId="48" xfId="53" applyNumberFormat="1" applyFont="1" applyFill="1" applyBorder="1" applyAlignment="1" applyProtection="1">
      <alignment horizontal="right" vertical="center"/>
      <protection/>
    </xf>
    <xf numFmtId="0" fontId="73" fillId="33" borderId="68" xfId="0" applyFont="1" applyFill="1" applyBorder="1" applyAlignment="1">
      <alignment horizontal="center" vertical="center" wrapText="1"/>
    </xf>
    <xf numFmtId="0" fontId="73" fillId="33" borderId="69" xfId="0" applyFont="1" applyFill="1" applyBorder="1" applyAlignment="1">
      <alignment horizontal="center" vertical="center" wrapText="1"/>
    </xf>
    <xf numFmtId="0" fontId="73" fillId="33" borderId="70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right" vertical="center"/>
    </xf>
    <xf numFmtId="0" fontId="8" fillId="33" borderId="69" xfId="0" applyFont="1" applyFill="1" applyBorder="1" applyAlignment="1">
      <alignment horizontal="right" vertical="center"/>
    </xf>
    <xf numFmtId="0" fontId="8" fillId="33" borderId="71" xfId="0" applyFont="1" applyFill="1" applyBorder="1" applyAlignment="1">
      <alignment horizontal="right" vertical="center"/>
    </xf>
    <xf numFmtId="168" fontId="6" fillId="33" borderId="72" xfId="0" applyNumberFormat="1" applyFont="1" applyFill="1" applyBorder="1" applyAlignment="1">
      <alignment horizontal="right" vertical="center"/>
    </xf>
    <xf numFmtId="168" fontId="6" fillId="33" borderId="57" xfId="0" applyNumberFormat="1" applyFont="1" applyFill="1" applyBorder="1" applyAlignment="1">
      <alignment horizontal="right" vertical="center"/>
    </xf>
    <xf numFmtId="168" fontId="6" fillId="33" borderId="73" xfId="0" applyNumberFormat="1" applyFont="1" applyFill="1" applyBorder="1" applyAlignment="1">
      <alignment horizontal="right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168" fontId="14" fillId="33" borderId="57" xfId="0" applyNumberFormat="1" applyFont="1" applyFill="1" applyBorder="1" applyAlignment="1">
      <alignment horizontal="center" vertical="center"/>
    </xf>
    <xf numFmtId="168" fontId="14" fillId="33" borderId="0" xfId="0" applyNumberFormat="1" applyFont="1" applyFill="1" applyAlignment="1">
      <alignment horizontal="center" vertical="center"/>
    </xf>
    <xf numFmtId="168" fontId="14" fillId="33" borderId="59" xfId="0" applyNumberFormat="1" applyFont="1" applyFill="1" applyBorder="1" applyAlignment="1">
      <alignment horizontal="center" vertical="center"/>
    </xf>
    <xf numFmtId="168" fontId="68" fillId="34" borderId="73" xfId="0" applyNumberFormat="1" applyFont="1" applyFill="1" applyBorder="1" applyAlignment="1">
      <alignment horizontal="center" vertical="center"/>
    </xf>
    <xf numFmtId="168" fontId="68" fillId="34" borderId="52" xfId="0" applyNumberFormat="1" applyFont="1" applyFill="1" applyBorder="1" applyAlignment="1">
      <alignment horizontal="center" vertical="center"/>
    </xf>
    <xf numFmtId="168" fontId="68" fillId="34" borderId="53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2" fillId="33" borderId="39" xfId="0" applyFont="1" applyFill="1" applyBorder="1" applyAlignment="1" applyProtection="1">
      <alignment horizontal="left" vertical="center"/>
      <protection hidden="1"/>
    </xf>
    <xf numFmtId="0" fontId="2" fillId="33" borderId="75" xfId="0" applyFont="1" applyFill="1" applyBorder="1" applyAlignment="1" applyProtection="1">
      <alignment horizontal="left" vertical="center"/>
      <protection hidden="1"/>
    </xf>
    <xf numFmtId="0" fontId="4" fillId="33" borderId="6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41" xfId="0" applyFont="1" applyFill="1" applyBorder="1" applyAlignment="1" applyProtection="1">
      <alignment horizontal="center" vertical="center"/>
      <protection hidden="1"/>
    </xf>
    <xf numFmtId="0" fontId="4" fillId="33" borderId="48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left" vertical="center"/>
      <protection hidden="1"/>
    </xf>
    <xf numFmtId="0" fontId="2" fillId="33" borderId="76" xfId="0" applyFont="1" applyFill="1" applyBorder="1" applyAlignment="1" applyProtection="1">
      <alignment horizontal="left" vertical="center"/>
      <protection hidden="1"/>
    </xf>
    <xf numFmtId="0" fontId="4" fillId="33" borderId="77" xfId="0" applyFont="1" applyFill="1" applyBorder="1" applyAlignment="1" applyProtection="1">
      <alignment horizontal="center" vertical="center"/>
      <protection hidden="1"/>
    </xf>
    <xf numFmtId="0" fontId="4" fillId="33" borderId="7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2" fillId="33" borderId="68" xfId="0" applyFont="1" applyFill="1" applyBorder="1" applyAlignment="1" applyProtection="1">
      <alignment horizontal="left" vertical="center"/>
      <protection hidden="1"/>
    </xf>
    <xf numFmtId="0" fontId="2" fillId="33" borderId="70" xfId="0" applyFont="1" applyFill="1" applyBorder="1" applyAlignment="1" applyProtection="1">
      <alignment horizontal="left" vertical="center"/>
      <protection hidden="1"/>
    </xf>
    <xf numFmtId="0" fontId="4" fillId="33" borderId="7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0" fontId="4" fillId="33" borderId="50" xfId="0" applyFont="1" applyFill="1" applyBorder="1" applyAlignment="1" applyProtection="1">
      <alignment horizontal="center" vertical="center"/>
      <protection hidden="1"/>
    </xf>
    <xf numFmtId="0" fontId="4" fillId="33" borderId="62" xfId="0" applyFont="1" applyFill="1" applyBorder="1" applyAlignment="1">
      <alignment horizontal="center" vertical="center"/>
    </xf>
    <xf numFmtId="0" fontId="4" fillId="33" borderId="79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52" xfId="0" applyFont="1" applyFill="1" applyBorder="1" applyAlignment="1" applyProtection="1">
      <alignment horizontal="center" vertical="center"/>
      <protection hidden="1"/>
    </xf>
    <xf numFmtId="0" fontId="69" fillId="33" borderId="64" xfId="0" applyNumberFormat="1" applyFont="1" applyFill="1" applyBorder="1" applyAlignment="1">
      <alignment horizontal="center" vertical="center"/>
    </xf>
    <xf numFmtId="0" fontId="69" fillId="33" borderId="38" xfId="0" applyNumberFormat="1" applyFont="1" applyFill="1" applyBorder="1" applyAlignment="1">
      <alignment horizontal="center" vertical="center"/>
    </xf>
    <xf numFmtId="0" fontId="69" fillId="33" borderId="58" xfId="0" applyNumberFormat="1" applyFont="1" applyFill="1" applyBorder="1" applyAlignment="1">
      <alignment horizontal="center" vertical="center"/>
    </xf>
    <xf numFmtId="0" fontId="72" fillId="33" borderId="67" xfId="0" applyFont="1" applyFill="1" applyBorder="1" applyAlignment="1" applyProtection="1">
      <alignment horizontal="center" vertical="center"/>
      <protection hidden="1"/>
    </xf>
    <xf numFmtId="0" fontId="72" fillId="33" borderId="41" xfId="0" applyFont="1" applyFill="1" applyBorder="1" applyAlignment="1" applyProtection="1">
      <alignment horizontal="center" vertical="center"/>
      <protection hidden="1"/>
    </xf>
    <xf numFmtId="0" fontId="72" fillId="33" borderId="48" xfId="0" applyFont="1" applyFill="1" applyBorder="1" applyAlignment="1" applyProtection="1">
      <alignment horizontal="center" vertical="center"/>
      <protection hidden="1"/>
    </xf>
    <xf numFmtId="0" fontId="72" fillId="33" borderId="77" xfId="0" applyFont="1" applyFill="1" applyBorder="1" applyAlignment="1" applyProtection="1">
      <alignment horizontal="center" vertical="center"/>
      <protection hidden="1"/>
    </xf>
    <xf numFmtId="0" fontId="72" fillId="33" borderId="62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47" xfId="0" applyFont="1" applyFill="1" applyBorder="1" applyAlignment="1">
      <alignment horizontal="center" vertical="center"/>
    </xf>
    <xf numFmtId="0" fontId="72" fillId="33" borderId="79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52" xfId="0" applyFont="1" applyFill="1" applyBorder="1" applyAlignment="1" applyProtection="1">
      <alignment horizontal="center" vertical="center"/>
      <protection hidden="1"/>
    </xf>
    <xf numFmtId="0" fontId="72" fillId="33" borderId="74" xfId="0" applyFont="1" applyFill="1" applyBorder="1" applyAlignment="1">
      <alignment horizontal="center" vertical="center"/>
    </xf>
    <xf numFmtId="0" fontId="72" fillId="33" borderId="52" xfId="0" applyFont="1" applyFill="1" applyBorder="1" applyAlignment="1">
      <alignment horizontal="center" vertical="center"/>
    </xf>
    <xf numFmtId="0" fontId="72" fillId="33" borderId="66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72" fillId="33" borderId="78" xfId="0" applyFont="1" applyFill="1" applyBorder="1" applyAlignment="1">
      <alignment horizontal="center" vertical="center"/>
    </xf>
    <xf numFmtId="0" fontId="72" fillId="33" borderId="69" xfId="0" applyFont="1" applyFill="1" applyBorder="1" applyAlignment="1">
      <alignment horizontal="center" vertical="center"/>
    </xf>
    <xf numFmtId="0" fontId="72" fillId="33" borderId="50" xfId="0" applyFont="1" applyFill="1" applyBorder="1" applyAlignment="1">
      <alignment horizontal="center" vertical="center"/>
    </xf>
    <xf numFmtId="0" fontId="72" fillId="33" borderId="78" xfId="0" applyFont="1" applyFill="1" applyBorder="1" applyAlignment="1" applyProtection="1">
      <alignment horizontal="center" vertical="center"/>
      <protection hidden="1"/>
    </xf>
    <xf numFmtId="0" fontId="72" fillId="33" borderId="69" xfId="0" applyFont="1" applyFill="1" applyBorder="1" applyAlignment="1" applyProtection="1">
      <alignment horizontal="center" vertical="center"/>
      <protection hidden="1"/>
    </xf>
    <xf numFmtId="0" fontId="72" fillId="33" borderId="50" xfId="0" applyFont="1" applyFill="1" applyBorder="1" applyAlignment="1" applyProtection="1">
      <alignment horizontal="center" vertical="center"/>
      <protection hidden="1"/>
    </xf>
    <xf numFmtId="0" fontId="78" fillId="33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11" fillId="0" borderId="8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8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4" xfId="0" applyFont="1" applyBorder="1" applyAlignment="1">
      <alignment horizontal="center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6</xdr:col>
      <xdr:colOff>285750</xdr:colOff>
      <xdr:row>7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4019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6</xdr:col>
      <xdr:colOff>285750</xdr:colOff>
      <xdr:row>7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4019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41</xdr:row>
      <xdr:rowOff>314325</xdr:rowOff>
    </xdr:from>
    <xdr:to>
      <xdr:col>13</xdr:col>
      <xdr:colOff>0</xdr:colOff>
      <xdr:row>53</xdr:row>
      <xdr:rowOff>304800</xdr:rowOff>
    </xdr:to>
    <xdr:sp>
      <xdr:nvSpPr>
        <xdr:cNvPr id="2" name="pole tekstowe 3"/>
        <xdr:cNvSpPr>
          <a:spLocks/>
        </xdr:cNvSpPr>
      </xdr:nvSpPr>
      <xdr:spPr>
        <a:xfrm flipH="1">
          <a:off x="4895850" y="11020425"/>
          <a:ext cx="6372225" cy="2600325"/>
        </a:xfrm>
        <a:prstGeom prst="irregularSeal2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PRZYKŁAD</a:t>
          </a:r>
          <a:r>
            <a:rPr lang="en-US" cap="none" sz="1400" b="1" i="0" u="none" baseline="0">
              <a:solidFill>
                <a:srgbClr val="FFFFFF"/>
              </a:solidFill>
            </a:rPr>
            <a:t> WYPEŁNIENIA FORMULARZA ZAMÓWIENIA
</a:t>
          </a:r>
          <a:r>
            <a:rPr lang="en-US" cap="none" sz="1200" b="1" i="0" u="none" baseline="0">
              <a:solidFill>
                <a:srgbClr val="FFFFFF"/>
              </a:solidFill>
            </a:rPr>
            <a:t>(do składania zamówień prosimy używać formularza na edytowalnej karcie "Zamówienie")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114300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2314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60"/>
  <sheetViews>
    <sheetView tabSelected="1" zoomScale="70" zoomScaleNormal="70" zoomScalePageLayoutView="0" workbookViewId="0" topLeftCell="A1">
      <selection activeCell="E36" sqref="E36:F36"/>
    </sheetView>
  </sheetViews>
  <sheetFormatPr defaultColWidth="0" defaultRowHeight="0" customHeight="1" zeroHeight="1"/>
  <cols>
    <col min="1" max="1" width="5.50390625" style="50" customWidth="1"/>
    <col min="2" max="2" width="23.00390625" style="50" customWidth="1"/>
    <col min="3" max="3" width="7.50390625" style="50" customWidth="1"/>
    <col min="4" max="4" width="8.875" style="50" customWidth="1"/>
    <col min="5" max="5" width="6.125" style="50" customWidth="1"/>
    <col min="6" max="6" width="4.00390625" style="50" customWidth="1"/>
    <col min="7" max="7" width="20.875" style="50" customWidth="1"/>
    <col min="8" max="8" width="16.00390625" style="50" customWidth="1"/>
    <col min="9" max="9" width="5.00390625" style="50" customWidth="1"/>
    <col min="10" max="10" width="4.625" style="50" customWidth="1"/>
    <col min="11" max="11" width="22.00390625" style="50" customWidth="1"/>
    <col min="12" max="12" width="17.375" style="50" customWidth="1"/>
    <col min="13" max="13" width="7.00390625" style="50" customWidth="1"/>
    <col min="14" max="14" width="9.125" style="50" hidden="1" customWidth="1"/>
    <col min="15" max="28" width="0" style="50" hidden="1" customWidth="1"/>
    <col min="29" max="16384" width="9.125" style="50" hidden="1" customWidth="1"/>
  </cols>
  <sheetData>
    <row r="1" spans="3:8" ht="12.75" customHeight="1">
      <c r="C1" s="56"/>
      <c r="E1" s="57"/>
      <c r="F1" s="58"/>
      <c r="G1" s="59"/>
      <c r="H1" s="45"/>
    </row>
    <row r="2" spans="2:12" ht="12" customHeight="1">
      <c r="B2" s="105"/>
      <c r="C2" s="105"/>
      <c r="D2" s="105"/>
      <c r="E2" s="105"/>
      <c r="F2" s="105"/>
      <c r="G2" s="105"/>
      <c r="H2" s="185" t="s">
        <v>55</v>
      </c>
      <c r="I2" s="185"/>
      <c r="J2" s="185"/>
      <c r="K2" s="185"/>
      <c r="L2" s="185"/>
    </row>
    <row r="3" spans="2:12" ht="12" customHeight="1">
      <c r="B3" s="105"/>
      <c r="C3" s="105"/>
      <c r="D3" s="105"/>
      <c r="E3" s="105"/>
      <c r="F3" s="105"/>
      <c r="G3" s="105"/>
      <c r="H3" s="185"/>
      <c r="I3" s="185"/>
      <c r="J3" s="185"/>
      <c r="K3" s="185"/>
      <c r="L3" s="185"/>
    </row>
    <row r="4" spans="2:12" ht="12" customHeight="1">
      <c r="B4" s="105"/>
      <c r="C4" s="105"/>
      <c r="D4" s="105"/>
      <c r="E4" s="105"/>
      <c r="F4" s="105"/>
      <c r="G4" s="105"/>
      <c r="H4" s="185"/>
      <c r="I4" s="185"/>
      <c r="J4" s="185"/>
      <c r="K4" s="185"/>
      <c r="L4" s="185"/>
    </row>
    <row r="5" spans="2:12" ht="12" customHeight="1">
      <c r="B5" s="105"/>
      <c r="C5" s="105"/>
      <c r="D5" s="105"/>
      <c r="E5" s="105"/>
      <c r="F5" s="105"/>
      <c r="G5" s="105"/>
      <c r="H5" s="185"/>
      <c r="I5" s="185"/>
      <c r="J5" s="185"/>
      <c r="K5" s="185"/>
      <c r="L5" s="185"/>
    </row>
    <row r="6" spans="2:12" ht="12" customHeight="1">
      <c r="B6" s="105"/>
      <c r="C6" s="105"/>
      <c r="D6" s="105"/>
      <c r="E6" s="105"/>
      <c r="F6" s="105"/>
      <c r="G6" s="105"/>
      <c r="H6" s="185"/>
      <c r="I6" s="185"/>
      <c r="J6" s="185"/>
      <c r="K6" s="185"/>
      <c r="L6" s="185"/>
    </row>
    <row r="7" spans="2:12" ht="12.75" customHeight="1">
      <c r="B7" s="105"/>
      <c r="C7" s="105"/>
      <c r="D7" s="105"/>
      <c r="E7" s="105"/>
      <c r="F7" s="105"/>
      <c r="G7" s="105"/>
      <c r="H7" s="185"/>
      <c r="I7" s="185"/>
      <c r="J7" s="185"/>
      <c r="K7" s="185"/>
      <c r="L7" s="185"/>
    </row>
    <row r="8" spans="2:12" ht="19.5" customHeight="1">
      <c r="B8" s="105"/>
      <c r="C8" s="105"/>
      <c r="D8" s="105"/>
      <c r="E8" s="105"/>
      <c r="F8" s="105"/>
      <c r="G8" s="105"/>
      <c r="H8" s="185"/>
      <c r="I8" s="185"/>
      <c r="J8" s="185"/>
      <c r="K8" s="185"/>
      <c r="L8" s="185"/>
    </row>
    <row r="9" spans="3:12" ht="12.75" customHeight="1">
      <c r="C9" s="56"/>
      <c r="E9" s="46"/>
      <c r="F9" s="58"/>
      <c r="G9" s="46"/>
      <c r="H9" s="62"/>
      <c r="L9" s="61"/>
    </row>
    <row r="10" spans="3:12" ht="12.75" customHeight="1">
      <c r="C10" s="56"/>
      <c r="E10" s="46"/>
      <c r="F10" s="58"/>
      <c r="G10" s="46"/>
      <c r="H10" s="62"/>
      <c r="L10" s="61"/>
    </row>
    <row r="11" spans="3:12" ht="12.75" customHeight="1">
      <c r="C11" s="56"/>
      <c r="E11" s="46"/>
      <c r="F11" s="58"/>
      <c r="G11" s="46"/>
      <c r="H11" s="62"/>
      <c r="L11" s="61"/>
    </row>
    <row r="12" spans="3:12" ht="12.75" customHeight="1">
      <c r="C12" s="56"/>
      <c r="E12" s="46"/>
      <c r="F12" s="58"/>
      <c r="G12" s="46"/>
      <c r="H12" s="63"/>
      <c r="L12" s="60"/>
    </row>
    <row r="13" spans="2:12" ht="21.75">
      <c r="B13" s="159" t="s">
        <v>56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2:12" ht="21.75"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2:12" ht="14.25" customHeigh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2:12" ht="15">
      <c r="B16" s="161" t="s">
        <v>43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2:12" ht="14.25" customHeight="1">
      <c r="B17" s="160" t="s">
        <v>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 ht="14.25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2:7" ht="15">
      <c r="B19" s="64"/>
      <c r="C19" s="65"/>
      <c r="D19" s="66"/>
      <c r="E19" s="67"/>
      <c r="F19" s="68"/>
      <c r="G19" s="69"/>
    </row>
    <row r="20" spans="2:12" ht="15" thickBot="1">
      <c r="B20" s="51"/>
      <c r="C20" s="59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 ht="19.5" customHeight="1" thickBot="1">
      <c r="B21" s="46"/>
      <c r="C21" s="59"/>
      <c r="D21" s="58"/>
      <c r="E21" s="46"/>
      <c r="F21" s="59"/>
      <c r="G21" s="62"/>
      <c r="H21" s="46"/>
      <c r="I21" s="105"/>
      <c r="J21" s="105"/>
      <c r="K21" s="114" t="s">
        <v>1</v>
      </c>
      <c r="L21" s="115">
        <f ca="1">NOW()</f>
        <v>45064.55510972222</v>
      </c>
    </row>
    <row r="22" spans="2:13" ht="19.5" customHeight="1" thickBot="1">
      <c r="B22" s="46"/>
      <c r="C22" s="59"/>
      <c r="D22" s="58"/>
      <c r="E22" s="46"/>
      <c r="F22" s="59"/>
      <c r="G22" s="62"/>
      <c r="H22" s="46"/>
      <c r="I22" s="105"/>
      <c r="J22" s="105"/>
      <c r="K22" s="113" t="s">
        <v>53</v>
      </c>
      <c r="L22" s="70"/>
      <c r="M22" s="71"/>
    </row>
    <row r="23" spans="2:13" ht="15.75" customHeight="1">
      <c r="B23" s="46"/>
      <c r="C23" s="59"/>
      <c r="D23" s="58"/>
      <c r="E23" s="46"/>
      <c r="F23" s="59"/>
      <c r="G23" s="62"/>
      <c r="H23" s="46"/>
      <c r="J23" s="105"/>
      <c r="K23" s="162" t="s">
        <v>36</v>
      </c>
      <c r="L23" s="162"/>
      <c r="M23" s="71"/>
    </row>
    <row r="24" spans="2:13" ht="15">
      <c r="B24" s="46"/>
      <c r="C24" s="59"/>
      <c r="D24" s="58"/>
      <c r="E24" s="46"/>
      <c r="F24" s="59"/>
      <c r="G24" s="62"/>
      <c r="H24" s="46"/>
      <c r="I24" s="46"/>
      <c r="J24" s="46"/>
      <c r="K24" s="46"/>
      <c r="L24" s="46"/>
      <c r="M24" s="71"/>
    </row>
    <row r="25" spans="2:10" ht="20.25" customHeight="1" thickBot="1">
      <c r="B25" s="52" t="s">
        <v>27</v>
      </c>
      <c r="C25" s="72"/>
      <c r="D25" s="73"/>
      <c r="E25" s="73"/>
      <c r="F25" s="73"/>
      <c r="G25" s="72"/>
      <c r="H25" s="74"/>
      <c r="I25" s="74"/>
      <c r="J25" s="46"/>
    </row>
    <row r="26" spans="2:13" s="46" customFormat="1" ht="36" customHeight="1">
      <c r="B26" s="104" t="s">
        <v>46</v>
      </c>
      <c r="C26" s="209"/>
      <c r="D26" s="210"/>
      <c r="E26" s="210"/>
      <c r="F26" s="210"/>
      <c r="G26" s="211"/>
      <c r="H26" s="212" t="s">
        <v>2</v>
      </c>
      <c r="I26" s="213"/>
      <c r="J26" s="214"/>
      <c r="K26" s="215"/>
      <c r="L26" s="216"/>
      <c r="M26" s="72"/>
    </row>
    <row r="27" spans="2:13" s="46" customFormat="1" ht="36" customHeight="1">
      <c r="B27" s="47" t="s">
        <v>3</v>
      </c>
      <c r="C27" s="217"/>
      <c r="D27" s="201"/>
      <c r="E27" s="201"/>
      <c r="F27" s="201"/>
      <c r="G27" s="202"/>
      <c r="H27" s="198" t="s">
        <v>20</v>
      </c>
      <c r="I27" s="199"/>
      <c r="J27" s="218"/>
      <c r="K27" s="219"/>
      <c r="L27" s="220"/>
      <c r="M27" s="72"/>
    </row>
    <row r="28" spans="2:13" s="46" customFormat="1" ht="36" customHeight="1">
      <c r="B28" s="47" t="s">
        <v>4</v>
      </c>
      <c r="C28" s="195"/>
      <c r="D28" s="196"/>
      <c r="E28" s="196"/>
      <c r="F28" s="196"/>
      <c r="G28" s="197"/>
      <c r="H28" s="198" t="s">
        <v>19</v>
      </c>
      <c r="I28" s="199"/>
      <c r="J28" s="200"/>
      <c r="K28" s="201"/>
      <c r="L28" s="202"/>
      <c r="M28" s="102"/>
    </row>
    <row r="29" spans="2:13" s="46" customFormat="1" ht="36" customHeight="1" thickBot="1">
      <c r="B29" s="48" t="s">
        <v>5</v>
      </c>
      <c r="C29" s="203"/>
      <c r="D29" s="204"/>
      <c r="E29" s="204"/>
      <c r="F29" s="204"/>
      <c r="G29" s="205"/>
      <c r="H29" s="206" t="s">
        <v>6</v>
      </c>
      <c r="I29" s="207"/>
      <c r="J29" s="208"/>
      <c r="K29" s="204"/>
      <c r="L29" s="205"/>
      <c r="M29" s="72"/>
    </row>
    <row r="30" spans="2:12" s="46" customFormat="1" ht="10.5" customHeight="1">
      <c r="B30" s="45"/>
      <c r="C30" s="166"/>
      <c r="D30" s="166"/>
      <c r="E30" s="166"/>
      <c r="F30" s="166"/>
      <c r="G30" s="166"/>
      <c r="H30" s="72"/>
      <c r="I30" s="72"/>
      <c r="J30" s="72"/>
      <c r="K30" s="72"/>
      <c r="L30" s="72"/>
    </row>
    <row r="31" spans="2:12" s="46" customFormat="1" ht="17.25" customHeight="1">
      <c r="B31" s="45"/>
      <c r="C31" s="167"/>
      <c r="D31" s="167"/>
      <c r="E31" s="167"/>
      <c r="F31" s="167"/>
      <c r="G31" s="167"/>
      <c r="H31" s="72" t="s">
        <v>18</v>
      </c>
      <c r="I31" s="72"/>
      <c r="J31" s="72"/>
      <c r="K31" s="72"/>
      <c r="L31" s="72"/>
    </row>
    <row r="32" spans="2:24" ht="20.25" customHeight="1">
      <c r="B32" s="52" t="s">
        <v>54</v>
      </c>
      <c r="C32" s="56"/>
      <c r="D32" s="58"/>
      <c r="E32" s="46"/>
      <c r="F32" s="59"/>
      <c r="G32" s="62"/>
      <c r="H32" s="46"/>
      <c r="I32" s="46"/>
      <c r="J32" s="46"/>
      <c r="K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2:24" ht="8.25" customHeight="1" thickBot="1">
      <c r="B33" s="52"/>
      <c r="C33" s="56"/>
      <c r="D33" s="58"/>
      <c r="E33" s="46"/>
      <c r="F33" s="59"/>
      <c r="G33" s="62"/>
      <c r="H33" s="46"/>
      <c r="I33" s="46"/>
      <c r="J33" s="46"/>
      <c r="K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5:13" ht="37.5" customHeight="1" thickBot="1">
      <c r="E34" s="180" t="s">
        <v>64</v>
      </c>
      <c r="F34" s="181"/>
      <c r="G34" s="181"/>
      <c r="H34" s="182"/>
      <c r="I34" s="183" t="s">
        <v>44</v>
      </c>
      <c r="J34" s="183"/>
      <c r="K34" s="183"/>
      <c r="L34" s="184"/>
      <c r="M34" s="105"/>
    </row>
    <row r="35" spans="5:13" ht="3.75" customHeight="1" hidden="1" thickBot="1">
      <c r="E35" s="76"/>
      <c r="F35" s="46"/>
      <c r="G35" s="46"/>
      <c r="H35" s="46"/>
      <c r="M35" s="105"/>
    </row>
    <row r="36" spans="2:13" ht="48" customHeight="1" thickBot="1">
      <c r="B36" s="163" t="s">
        <v>38</v>
      </c>
      <c r="C36" s="164"/>
      <c r="D36" s="165"/>
      <c r="E36" s="163" t="s">
        <v>35</v>
      </c>
      <c r="F36" s="164"/>
      <c r="G36" s="103" t="s">
        <v>58</v>
      </c>
      <c r="H36" s="106" t="s">
        <v>59</v>
      </c>
      <c r="I36" s="163" t="s">
        <v>35</v>
      </c>
      <c r="J36" s="164"/>
      <c r="K36" s="103" t="s">
        <v>58</v>
      </c>
      <c r="L36" s="106" t="s">
        <v>59</v>
      </c>
      <c r="M36" s="105"/>
    </row>
    <row r="37" spans="2:13" ht="36" customHeight="1">
      <c r="B37" s="153" t="s">
        <v>39</v>
      </c>
      <c r="C37" s="154"/>
      <c r="D37" s="155"/>
      <c r="E37" s="95">
        <v>0</v>
      </c>
      <c r="F37" s="96" t="s">
        <v>21</v>
      </c>
      <c r="G37" s="97">
        <v>973.17</v>
      </c>
      <c r="H37" s="107">
        <f aca="true" t="shared" si="0" ref="H37:H42">(E37*G37)</f>
        <v>0</v>
      </c>
      <c r="I37" s="142">
        <v>0</v>
      </c>
      <c r="J37" s="145" t="s">
        <v>21</v>
      </c>
      <c r="K37" s="186">
        <v>398.37</v>
      </c>
      <c r="L37" s="189">
        <f>(I37*K37)</f>
        <v>0</v>
      </c>
      <c r="M37" s="105"/>
    </row>
    <row r="38" spans="2:14" ht="36" customHeight="1">
      <c r="B38" s="156" t="s">
        <v>40</v>
      </c>
      <c r="C38" s="157"/>
      <c r="D38" s="158"/>
      <c r="E38" s="91">
        <v>0</v>
      </c>
      <c r="F38" s="54" t="s">
        <v>21</v>
      </c>
      <c r="G38" s="97">
        <v>973.17</v>
      </c>
      <c r="H38" s="108">
        <f t="shared" si="0"/>
        <v>0</v>
      </c>
      <c r="I38" s="143"/>
      <c r="J38" s="128"/>
      <c r="K38" s="187"/>
      <c r="L38" s="190"/>
      <c r="M38" s="105"/>
      <c r="N38" s="46"/>
    </row>
    <row r="39" spans="2:14" ht="36" customHeight="1">
      <c r="B39" s="156" t="s">
        <v>41</v>
      </c>
      <c r="C39" s="157"/>
      <c r="D39" s="158"/>
      <c r="E39" s="91">
        <v>0</v>
      </c>
      <c r="F39" s="54" t="s">
        <v>21</v>
      </c>
      <c r="G39" s="97">
        <v>973.17</v>
      </c>
      <c r="H39" s="108">
        <f t="shared" si="0"/>
        <v>0</v>
      </c>
      <c r="I39" s="143"/>
      <c r="J39" s="128"/>
      <c r="K39" s="187"/>
      <c r="L39" s="190"/>
      <c r="M39" s="105"/>
      <c r="N39" s="46"/>
    </row>
    <row r="40" spans="2:14" ht="36" customHeight="1">
      <c r="B40" s="156" t="s">
        <v>42</v>
      </c>
      <c r="C40" s="157"/>
      <c r="D40" s="158"/>
      <c r="E40" s="91">
        <v>0</v>
      </c>
      <c r="F40" s="54" t="s">
        <v>21</v>
      </c>
      <c r="G40" s="97">
        <v>973.17</v>
      </c>
      <c r="H40" s="108">
        <f t="shared" si="0"/>
        <v>0</v>
      </c>
      <c r="I40" s="143"/>
      <c r="J40" s="128"/>
      <c r="K40" s="187"/>
      <c r="L40" s="190"/>
      <c r="M40" s="105"/>
      <c r="N40" s="46"/>
    </row>
    <row r="41" spans="2:14" ht="36" customHeight="1">
      <c r="B41" s="156" t="s">
        <v>62</v>
      </c>
      <c r="C41" s="157"/>
      <c r="D41" s="158"/>
      <c r="E41" s="91">
        <v>0</v>
      </c>
      <c r="F41" s="54" t="s">
        <v>21</v>
      </c>
      <c r="G41" s="97">
        <v>973.17</v>
      </c>
      <c r="H41" s="108">
        <f t="shared" si="0"/>
        <v>0</v>
      </c>
      <c r="I41" s="143"/>
      <c r="J41" s="128"/>
      <c r="K41" s="187"/>
      <c r="L41" s="190"/>
      <c r="M41" s="105"/>
      <c r="N41" s="46"/>
    </row>
    <row r="42" spans="2:14" ht="36" customHeight="1" thickBot="1">
      <c r="B42" s="192" t="s">
        <v>63</v>
      </c>
      <c r="C42" s="193"/>
      <c r="D42" s="194"/>
      <c r="E42" s="92">
        <v>0</v>
      </c>
      <c r="F42" s="93" t="s">
        <v>21</v>
      </c>
      <c r="G42" s="94">
        <v>973.17</v>
      </c>
      <c r="H42" s="109">
        <f t="shared" si="0"/>
        <v>0</v>
      </c>
      <c r="I42" s="144"/>
      <c r="J42" s="146"/>
      <c r="K42" s="188"/>
      <c r="L42" s="191"/>
      <c r="M42" s="105"/>
      <c r="N42" s="46"/>
    </row>
    <row r="43" spans="2:14" ht="15">
      <c r="B43" s="141" t="s">
        <v>51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46"/>
      <c r="N43" s="46"/>
    </row>
    <row r="44" spans="2:14" ht="16.5" customHeight="1">
      <c r="B44" s="45"/>
      <c r="C44" s="102"/>
      <c r="D44" s="102"/>
      <c r="E44" s="100"/>
      <c r="F44" s="100"/>
      <c r="G44" s="100"/>
      <c r="H44" s="77"/>
      <c r="I44" s="100"/>
      <c r="J44" s="100"/>
      <c r="K44" s="100"/>
      <c r="L44" s="100"/>
      <c r="N44" s="46"/>
    </row>
    <row r="45" spans="3:10" ht="15" hidden="1">
      <c r="C45" s="56"/>
      <c r="D45" s="58"/>
      <c r="E45" s="46"/>
      <c r="F45" s="59"/>
      <c r="G45" s="62"/>
      <c r="H45" s="46"/>
      <c r="I45" s="46"/>
      <c r="J45" s="46"/>
    </row>
    <row r="46" spans="2:11" ht="15" thickBot="1">
      <c r="B46" s="52"/>
      <c r="C46" s="45"/>
      <c r="D46" s="45"/>
      <c r="E46" s="45"/>
      <c r="F46" s="78"/>
      <c r="G46" s="78"/>
      <c r="H46" s="49"/>
      <c r="I46" s="75"/>
      <c r="J46" s="75"/>
      <c r="K46" s="75"/>
    </row>
    <row r="47" spans="2:12" ht="18" customHeight="1" thickBot="1">
      <c r="B47" s="52" t="s">
        <v>29</v>
      </c>
      <c r="I47" s="171" t="s">
        <v>57</v>
      </c>
      <c r="J47" s="172"/>
      <c r="K47" s="173"/>
      <c r="L47" s="117" t="s">
        <v>8</v>
      </c>
    </row>
    <row r="48" spans="2:12" ht="18" customHeight="1">
      <c r="B48" s="174" t="s">
        <v>61</v>
      </c>
      <c r="C48" s="175"/>
      <c r="D48" s="176"/>
      <c r="E48" s="177">
        <f>SUM(H37:H42,L37)</f>
        <v>0</v>
      </c>
      <c r="F48" s="178"/>
      <c r="G48" s="179"/>
      <c r="I48" s="122" t="s">
        <v>34</v>
      </c>
      <c r="J48" s="123"/>
      <c r="K48" s="124"/>
      <c r="L48" s="118">
        <v>0</v>
      </c>
    </row>
    <row r="49" spans="2:12" ht="18" customHeight="1">
      <c r="B49" s="132" t="s">
        <v>37</v>
      </c>
      <c r="C49" s="133"/>
      <c r="D49" s="133"/>
      <c r="E49" s="150">
        <f>SUM(E37:E42)+SUM(I37:I42)+SUM(M37:M37)</f>
        <v>0</v>
      </c>
      <c r="F49" s="151"/>
      <c r="G49" s="152"/>
      <c r="I49" s="147" t="s">
        <v>33</v>
      </c>
      <c r="J49" s="148"/>
      <c r="K49" s="149"/>
      <c r="L49" s="119">
        <v>0.1</v>
      </c>
    </row>
    <row r="50" spans="2:12" ht="18" customHeight="1">
      <c r="B50" s="132" t="s">
        <v>8</v>
      </c>
      <c r="C50" s="133"/>
      <c r="D50" s="134"/>
      <c r="E50" s="135">
        <f>IF(E49&gt;=20,40,IF(E49&gt;=15,30,IF(E49&gt;=15,30,IF(E49&gt;=10,20,IF(E49&gt;=5,10,0)))))/100</f>
        <v>0</v>
      </c>
      <c r="F50" s="136"/>
      <c r="G50" s="137"/>
      <c r="H50" s="110"/>
      <c r="I50" s="147" t="s">
        <v>30</v>
      </c>
      <c r="J50" s="148"/>
      <c r="K50" s="149"/>
      <c r="L50" s="119">
        <v>0.2</v>
      </c>
    </row>
    <row r="51" spans="2:12" ht="18" customHeight="1" thickBot="1">
      <c r="B51" s="138" t="s">
        <v>60</v>
      </c>
      <c r="C51" s="139"/>
      <c r="D51" s="140"/>
      <c r="E51" s="168">
        <f>E48-E48*E50</f>
        <v>0</v>
      </c>
      <c r="F51" s="169"/>
      <c r="G51" s="170"/>
      <c r="H51" s="110"/>
      <c r="I51" s="147" t="s">
        <v>31</v>
      </c>
      <c r="J51" s="148"/>
      <c r="K51" s="149"/>
      <c r="L51" s="119">
        <v>0.3</v>
      </c>
    </row>
    <row r="52" spans="2:12" ht="18" customHeight="1" thickBot="1">
      <c r="B52" s="125"/>
      <c r="C52" s="125"/>
      <c r="D52" s="125"/>
      <c r="E52" s="126"/>
      <c r="F52" s="126"/>
      <c r="G52" s="55"/>
      <c r="I52" s="129" t="s">
        <v>32</v>
      </c>
      <c r="J52" s="130"/>
      <c r="K52" s="131"/>
      <c r="L52" s="120">
        <v>0.4</v>
      </c>
    </row>
    <row r="53" spans="2:13" ht="15" customHeight="1">
      <c r="B53" s="101"/>
      <c r="C53" s="101"/>
      <c r="D53" s="101"/>
      <c r="E53" s="79"/>
      <c r="F53" s="53"/>
      <c r="G53" s="55"/>
      <c r="I53" s="105"/>
      <c r="J53" s="105"/>
      <c r="K53" s="105"/>
      <c r="L53" s="105"/>
      <c r="M53" s="105"/>
    </row>
    <row r="54" spans="1:12" ht="60" customHeight="1">
      <c r="A54" s="52"/>
      <c r="B54" s="80"/>
      <c r="C54" s="81"/>
      <c r="D54" s="81"/>
      <c r="E54" s="82"/>
      <c r="F54" s="83"/>
      <c r="G54" s="84"/>
      <c r="H54" s="84"/>
      <c r="I54" s="84"/>
      <c r="J54" s="84"/>
      <c r="K54" s="84"/>
      <c r="L54" s="84"/>
    </row>
    <row r="55" spans="2:12" ht="15">
      <c r="B55" s="52" t="s">
        <v>7</v>
      </c>
      <c r="C55" s="52"/>
      <c r="D55" s="85"/>
      <c r="E55" s="59"/>
      <c r="G55" s="86"/>
      <c r="H55" s="127" t="s">
        <v>45</v>
      </c>
      <c r="I55" s="127"/>
      <c r="J55" s="127"/>
      <c r="K55" s="127"/>
      <c r="L55" s="127"/>
    </row>
    <row r="56" spans="2:12" ht="15" customHeight="1">
      <c r="B56" s="128" t="s">
        <v>28</v>
      </c>
      <c r="C56" s="128"/>
      <c r="D56" s="128"/>
      <c r="E56" s="128"/>
      <c r="F56" s="128"/>
      <c r="G56" s="87"/>
      <c r="H56" s="127"/>
      <c r="I56" s="127"/>
      <c r="J56" s="127"/>
      <c r="K56" s="127"/>
      <c r="L56" s="127"/>
    </row>
    <row r="57" spans="2:13" ht="15">
      <c r="B57" s="101"/>
      <c r="C57" s="101"/>
      <c r="D57" s="101"/>
      <c r="E57" s="79"/>
      <c r="F57" s="53"/>
      <c r="G57" s="88"/>
      <c r="I57" s="89"/>
      <c r="J57" s="89"/>
      <c r="K57" s="89"/>
      <c r="L57" s="90"/>
      <c r="M57" s="75"/>
    </row>
    <row r="58" spans="2:13" ht="15">
      <c r="B58" s="101"/>
      <c r="C58" s="101"/>
      <c r="D58" s="101"/>
      <c r="E58" s="79"/>
      <c r="F58" s="53"/>
      <c r="G58" s="55"/>
      <c r="I58" s="89"/>
      <c r="J58" s="89"/>
      <c r="K58" s="89"/>
      <c r="L58" s="90"/>
      <c r="M58" s="75"/>
    </row>
    <row r="59" spans="2:13" ht="14.25" customHeight="1">
      <c r="B59" s="121" t="s">
        <v>48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11"/>
    </row>
    <row r="60" spans="2:13" ht="15">
      <c r="B60" s="101"/>
      <c r="C60" s="101"/>
      <c r="D60" s="101"/>
      <c r="E60" s="79"/>
      <c r="F60" s="53"/>
      <c r="G60" s="55"/>
      <c r="I60" s="89"/>
      <c r="J60" s="89"/>
      <c r="K60" s="89"/>
      <c r="L60" s="90"/>
      <c r="M60" s="75"/>
    </row>
  </sheetData>
  <sheetProtection selectLockedCells="1" selectUnlockedCells="1"/>
  <mergeCells count="55">
    <mergeCell ref="J28:L28"/>
    <mergeCell ref="C29:G29"/>
    <mergeCell ref="H29:I29"/>
    <mergeCell ref="J29:L29"/>
    <mergeCell ref="C26:G26"/>
    <mergeCell ref="H26:I26"/>
    <mergeCell ref="J26:L26"/>
    <mergeCell ref="C27:G27"/>
    <mergeCell ref="H27:I27"/>
    <mergeCell ref="J27:L27"/>
    <mergeCell ref="E34:H34"/>
    <mergeCell ref="I34:L34"/>
    <mergeCell ref="H2:L8"/>
    <mergeCell ref="K37:K42"/>
    <mergeCell ref="L37:L42"/>
    <mergeCell ref="B38:D38"/>
    <mergeCell ref="B39:D39"/>
    <mergeCell ref="B42:D42"/>
    <mergeCell ref="C28:G28"/>
    <mergeCell ref="H28:I28"/>
    <mergeCell ref="E51:G51"/>
    <mergeCell ref="I47:K47"/>
    <mergeCell ref="B48:D48"/>
    <mergeCell ref="E48:G48"/>
    <mergeCell ref="B49:D49"/>
    <mergeCell ref="I51:K51"/>
    <mergeCell ref="B13:L13"/>
    <mergeCell ref="B17:L17"/>
    <mergeCell ref="B16:L16"/>
    <mergeCell ref="B14:L14"/>
    <mergeCell ref="K23:L23"/>
    <mergeCell ref="B36:D36"/>
    <mergeCell ref="E36:F36"/>
    <mergeCell ref="I36:J36"/>
    <mergeCell ref="C30:G30"/>
    <mergeCell ref="C31:G31"/>
    <mergeCell ref="B43:L43"/>
    <mergeCell ref="I37:I42"/>
    <mergeCell ref="J37:J42"/>
    <mergeCell ref="I49:K49"/>
    <mergeCell ref="I50:K50"/>
    <mergeCell ref="E49:G49"/>
    <mergeCell ref="B37:D37"/>
    <mergeCell ref="B40:D40"/>
    <mergeCell ref="B41:D41"/>
    <mergeCell ref="B59:L59"/>
    <mergeCell ref="I48:K48"/>
    <mergeCell ref="B52:D52"/>
    <mergeCell ref="E52:F52"/>
    <mergeCell ref="H55:L56"/>
    <mergeCell ref="B56:F56"/>
    <mergeCell ref="I52:K52"/>
    <mergeCell ref="B50:D50"/>
    <mergeCell ref="E50:G50"/>
    <mergeCell ref="B51:D51"/>
  </mergeCells>
  <dataValidations count="1">
    <dataValidation type="list" allowBlank="1" showInputMessage="1" showErrorMessage="1" sqref="E50:G50">
      <formula1>Zamówienie!#REF!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70" zoomScaleNormal="70" zoomScalePageLayoutView="0" workbookViewId="0" topLeftCell="A31">
      <selection activeCell="E36" sqref="E36:F36"/>
    </sheetView>
  </sheetViews>
  <sheetFormatPr defaultColWidth="0" defaultRowHeight="0" customHeight="1" zeroHeight="1"/>
  <cols>
    <col min="1" max="1" width="5.50390625" style="50" customWidth="1"/>
    <col min="2" max="2" width="23.00390625" style="50" customWidth="1"/>
    <col min="3" max="3" width="7.50390625" style="50" customWidth="1"/>
    <col min="4" max="4" width="8.875" style="50" customWidth="1"/>
    <col min="5" max="5" width="6.125" style="50" customWidth="1"/>
    <col min="6" max="6" width="4.00390625" style="50" customWidth="1"/>
    <col min="7" max="7" width="20.875" style="50" customWidth="1"/>
    <col min="8" max="8" width="16.00390625" style="50" customWidth="1"/>
    <col min="9" max="9" width="5.00390625" style="50" customWidth="1"/>
    <col min="10" max="10" width="4.625" style="50" customWidth="1"/>
    <col min="11" max="11" width="22.00390625" style="50" customWidth="1"/>
    <col min="12" max="12" width="17.375" style="50" customWidth="1"/>
    <col min="13" max="13" width="7.00390625" style="50" customWidth="1"/>
    <col min="14" max="14" width="9.125" style="50" hidden="1" customWidth="1"/>
    <col min="15" max="28" width="0" style="50" hidden="1" customWidth="1"/>
    <col min="29" max="16384" width="9.125" style="50" hidden="1" customWidth="1"/>
  </cols>
  <sheetData>
    <row r="1" spans="3:8" ht="12.75" customHeight="1">
      <c r="C1" s="56"/>
      <c r="E1" s="57"/>
      <c r="F1" s="58"/>
      <c r="G1" s="59"/>
      <c r="H1" s="45"/>
    </row>
    <row r="2" spans="2:12" ht="12" customHeight="1">
      <c r="B2" s="105"/>
      <c r="C2" s="105"/>
      <c r="D2" s="105"/>
      <c r="E2" s="105"/>
      <c r="F2" s="105"/>
      <c r="G2" s="105"/>
      <c r="H2" s="185" t="s">
        <v>55</v>
      </c>
      <c r="I2" s="185"/>
      <c r="J2" s="185"/>
      <c r="K2" s="185"/>
      <c r="L2" s="185"/>
    </row>
    <row r="3" spans="2:12" ht="12" customHeight="1">
      <c r="B3" s="105"/>
      <c r="C3" s="105"/>
      <c r="D3" s="105"/>
      <c r="E3" s="105"/>
      <c r="F3" s="105"/>
      <c r="G3" s="105"/>
      <c r="H3" s="185"/>
      <c r="I3" s="185"/>
      <c r="J3" s="185"/>
      <c r="K3" s="185"/>
      <c r="L3" s="185"/>
    </row>
    <row r="4" spans="2:12" ht="12" customHeight="1">
      <c r="B4" s="105"/>
      <c r="C4" s="105"/>
      <c r="D4" s="105"/>
      <c r="E4" s="105"/>
      <c r="F4" s="105"/>
      <c r="G4" s="105"/>
      <c r="H4" s="185"/>
      <c r="I4" s="185"/>
      <c r="J4" s="185"/>
      <c r="K4" s="185"/>
      <c r="L4" s="185"/>
    </row>
    <row r="5" spans="2:12" ht="12" customHeight="1">
      <c r="B5" s="105"/>
      <c r="C5" s="105"/>
      <c r="D5" s="105"/>
      <c r="E5" s="105"/>
      <c r="F5" s="105"/>
      <c r="G5" s="105"/>
      <c r="H5" s="185"/>
      <c r="I5" s="185"/>
      <c r="J5" s="185"/>
      <c r="K5" s="185"/>
      <c r="L5" s="185"/>
    </row>
    <row r="6" spans="2:12" ht="12" customHeight="1">
      <c r="B6" s="105"/>
      <c r="C6" s="105"/>
      <c r="D6" s="105"/>
      <c r="E6" s="105"/>
      <c r="F6" s="105"/>
      <c r="G6" s="105"/>
      <c r="H6" s="185"/>
      <c r="I6" s="185"/>
      <c r="J6" s="185"/>
      <c r="K6" s="185"/>
      <c r="L6" s="185"/>
    </row>
    <row r="7" spans="2:12" ht="12.75" customHeight="1">
      <c r="B7" s="105"/>
      <c r="C7" s="105"/>
      <c r="D7" s="105"/>
      <c r="E7" s="105"/>
      <c r="F7" s="105"/>
      <c r="G7" s="105"/>
      <c r="H7" s="185"/>
      <c r="I7" s="185"/>
      <c r="J7" s="185"/>
      <c r="K7" s="185"/>
      <c r="L7" s="185"/>
    </row>
    <row r="8" spans="2:12" ht="19.5" customHeight="1">
      <c r="B8" s="105"/>
      <c r="C8" s="105"/>
      <c r="D8" s="105"/>
      <c r="E8" s="105"/>
      <c r="F8" s="105"/>
      <c r="G8" s="105"/>
      <c r="H8" s="185"/>
      <c r="I8" s="185"/>
      <c r="J8" s="185"/>
      <c r="K8" s="185"/>
      <c r="L8" s="185"/>
    </row>
    <row r="9" spans="3:12" ht="12.75" customHeight="1">
      <c r="C9" s="56"/>
      <c r="E9" s="46"/>
      <c r="F9" s="58"/>
      <c r="G9" s="46"/>
      <c r="H9" s="62"/>
      <c r="L9" s="61"/>
    </row>
    <row r="10" spans="3:12" ht="12.75" customHeight="1">
      <c r="C10" s="56"/>
      <c r="E10" s="46"/>
      <c r="F10" s="58"/>
      <c r="G10" s="46"/>
      <c r="H10" s="62"/>
      <c r="L10" s="61"/>
    </row>
    <row r="11" spans="3:12" ht="12.75" customHeight="1">
      <c r="C11" s="56"/>
      <c r="E11" s="46"/>
      <c r="F11" s="58"/>
      <c r="G11" s="46"/>
      <c r="H11" s="62"/>
      <c r="L11" s="61"/>
    </row>
    <row r="12" spans="3:12" ht="12.75" customHeight="1">
      <c r="C12" s="56"/>
      <c r="E12" s="46"/>
      <c r="F12" s="58"/>
      <c r="G12" s="46"/>
      <c r="H12" s="63"/>
      <c r="L12" s="60"/>
    </row>
    <row r="13" spans="2:12" ht="21.75">
      <c r="B13" s="159" t="s">
        <v>56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2:12" ht="21.75"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2:12" ht="14.25" customHeigh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2:12" ht="15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2:12" ht="14.25" customHeight="1">
      <c r="B17" s="160" t="s">
        <v>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2:12" ht="14.25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2:7" ht="15">
      <c r="B19" s="64"/>
      <c r="C19" s="65"/>
      <c r="D19" s="66"/>
      <c r="E19" s="67"/>
      <c r="F19" s="68"/>
      <c r="G19" s="69"/>
    </row>
    <row r="20" spans="2:12" ht="15" customHeight="1" thickBot="1">
      <c r="B20" s="51"/>
      <c r="C20" s="59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 ht="19.5" customHeight="1" thickBot="1">
      <c r="B21" s="244" t="s">
        <v>50</v>
      </c>
      <c r="C21" s="244"/>
      <c r="D21" s="244"/>
      <c r="E21" s="244"/>
      <c r="F21" s="244"/>
      <c r="G21" s="244"/>
      <c r="H21" s="244"/>
      <c r="I21" s="105"/>
      <c r="J21" s="105"/>
      <c r="K21" s="114" t="s">
        <v>1</v>
      </c>
      <c r="L21" s="116">
        <f ca="1">NOW()</f>
        <v>45064.55510972222</v>
      </c>
    </row>
    <row r="22" spans="2:13" ht="19.5" customHeight="1" thickBot="1">
      <c r="B22" s="244"/>
      <c r="C22" s="244"/>
      <c r="D22" s="244"/>
      <c r="E22" s="244"/>
      <c r="F22" s="244"/>
      <c r="G22" s="244"/>
      <c r="H22" s="244"/>
      <c r="I22" s="105"/>
      <c r="J22" s="105"/>
      <c r="K22" s="113" t="s">
        <v>53</v>
      </c>
      <c r="L22" s="70"/>
      <c r="M22" s="71"/>
    </row>
    <row r="23" spans="2:13" ht="15.75" customHeight="1">
      <c r="B23" s="244"/>
      <c r="C23" s="244"/>
      <c r="D23" s="244"/>
      <c r="E23" s="244"/>
      <c r="F23" s="244"/>
      <c r="G23" s="244"/>
      <c r="H23" s="244"/>
      <c r="J23" s="105"/>
      <c r="K23" s="162" t="s">
        <v>36</v>
      </c>
      <c r="L23" s="162"/>
      <c r="M23" s="71"/>
    </row>
    <row r="24" spans="2:13" ht="15">
      <c r="B24" s="46"/>
      <c r="C24" s="59"/>
      <c r="D24" s="58"/>
      <c r="E24" s="46"/>
      <c r="F24" s="59"/>
      <c r="G24" s="62"/>
      <c r="H24" s="46"/>
      <c r="I24" s="46"/>
      <c r="J24" s="46"/>
      <c r="K24" s="46"/>
      <c r="L24" s="46"/>
      <c r="M24" s="71"/>
    </row>
    <row r="25" spans="2:10" ht="20.25" customHeight="1" thickBot="1">
      <c r="B25" s="52" t="s">
        <v>27</v>
      </c>
      <c r="C25" s="72"/>
      <c r="D25" s="73"/>
      <c r="E25" s="73"/>
      <c r="F25" s="73"/>
      <c r="G25" s="72"/>
      <c r="H25" s="74"/>
      <c r="I25" s="74"/>
      <c r="J25" s="46"/>
    </row>
    <row r="26" spans="2:13" s="46" customFormat="1" ht="36" customHeight="1">
      <c r="B26" s="104" t="s">
        <v>46</v>
      </c>
      <c r="C26" s="238" t="s">
        <v>47</v>
      </c>
      <c r="D26" s="239"/>
      <c r="E26" s="239"/>
      <c r="F26" s="239"/>
      <c r="G26" s="240"/>
      <c r="H26" s="212" t="s">
        <v>2</v>
      </c>
      <c r="I26" s="213"/>
      <c r="J26" s="241" t="s">
        <v>25</v>
      </c>
      <c r="K26" s="242"/>
      <c r="L26" s="243"/>
      <c r="M26" s="72"/>
    </row>
    <row r="27" spans="2:13" s="46" customFormat="1" ht="36" customHeight="1">
      <c r="B27" s="47" t="s">
        <v>3</v>
      </c>
      <c r="C27" s="228" t="s">
        <v>24</v>
      </c>
      <c r="D27" s="229"/>
      <c r="E27" s="229"/>
      <c r="F27" s="229"/>
      <c r="G27" s="230"/>
      <c r="H27" s="198" t="s">
        <v>20</v>
      </c>
      <c r="I27" s="199"/>
      <c r="J27" s="231" t="s">
        <v>26</v>
      </c>
      <c r="K27" s="232"/>
      <c r="L27" s="233"/>
      <c r="M27" s="72"/>
    </row>
    <row r="28" spans="2:13" s="46" customFormat="1" ht="36" customHeight="1">
      <c r="B28" s="47" t="s">
        <v>4</v>
      </c>
      <c r="C28" s="234" t="s">
        <v>22</v>
      </c>
      <c r="D28" s="121"/>
      <c r="E28" s="121"/>
      <c r="F28" s="121"/>
      <c r="G28" s="235"/>
      <c r="H28" s="198" t="s">
        <v>19</v>
      </c>
      <c r="I28" s="199"/>
      <c r="J28" s="236" t="s">
        <v>49</v>
      </c>
      <c r="K28" s="229"/>
      <c r="L28" s="230"/>
      <c r="M28" s="102"/>
    </row>
    <row r="29" spans="2:13" s="46" customFormat="1" ht="36" customHeight="1" thickBot="1">
      <c r="B29" s="48" t="s">
        <v>5</v>
      </c>
      <c r="C29" s="224" t="s">
        <v>23</v>
      </c>
      <c r="D29" s="225"/>
      <c r="E29" s="225"/>
      <c r="F29" s="225"/>
      <c r="G29" s="226"/>
      <c r="H29" s="206" t="s">
        <v>6</v>
      </c>
      <c r="I29" s="207"/>
      <c r="J29" s="227" t="s">
        <v>9</v>
      </c>
      <c r="K29" s="225"/>
      <c r="L29" s="226"/>
      <c r="M29" s="72"/>
    </row>
    <row r="30" spans="2:12" s="46" customFormat="1" ht="10.5" customHeight="1">
      <c r="B30" s="45"/>
      <c r="C30" s="166"/>
      <c r="D30" s="166"/>
      <c r="E30" s="166"/>
      <c r="F30" s="166"/>
      <c r="G30" s="166"/>
      <c r="H30" s="72"/>
      <c r="I30" s="72"/>
      <c r="J30" s="72"/>
      <c r="K30" s="72"/>
      <c r="L30" s="72"/>
    </row>
    <row r="31" spans="2:12" s="46" customFormat="1" ht="17.25" customHeight="1">
      <c r="B31" s="45"/>
      <c r="C31" s="167"/>
      <c r="D31" s="167"/>
      <c r="E31" s="167"/>
      <c r="F31" s="167"/>
      <c r="G31" s="167"/>
      <c r="H31" s="72" t="s">
        <v>18</v>
      </c>
      <c r="I31" s="72"/>
      <c r="J31" s="72"/>
      <c r="K31" s="72"/>
      <c r="L31" s="72"/>
    </row>
    <row r="32" spans="2:24" ht="20.25" customHeight="1">
      <c r="B32" s="52" t="s">
        <v>54</v>
      </c>
      <c r="C32" s="56"/>
      <c r="D32" s="58"/>
      <c r="E32" s="46"/>
      <c r="F32" s="59"/>
      <c r="G32" s="62"/>
      <c r="H32" s="46"/>
      <c r="I32" s="46"/>
      <c r="J32" s="46"/>
      <c r="K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2:24" ht="8.25" customHeight="1" thickBot="1">
      <c r="B33" s="52"/>
      <c r="C33" s="56"/>
      <c r="D33" s="58"/>
      <c r="E33" s="46"/>
      <c r="F33" s="59"/>
      <c r="G33" s="62"/>
      <c r="H33" s="46"/>
      <c r="I33" s="46"/>
      <c r="J33" s="46"/>
      <c r="K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5:13" ht="37.5" customHeight="1" thickBot="1">
      <c r="E34" s="180" t="s">
        <v>64</v>
      </c>
      <c r="F34" s="181"/>
      <c r="G34" s="181"/>
      <c r="H34" s="182"/>
      <c r="I34" s="183" t="s">
        <v>44</v>
      </c>
      <c r="J34" s="183"/>
      <c r="K34" s="183"/>
      <c r="L34" s="184"/>
      <c r="M34" s="105"/>
    </row>
    <row r="35" spans="5:13" ht="3.75" customHeight="1" hidden="1" thickBot="1">
      <c r="E35" s="76"/>
      <c r="F35" s="46"/>
      <c r="G35" s="46"/>
      <c r="H35" s="46"/>
      <c r="M35" s="105"/>
    </row>
    <row r="36" spans="2:13" ht="48" customHeight="1" thickBot="1">
      <c r="B36" s="163" t="s">
        <v>38</v>
      </c>
      <c r="C36" s="164"/>
      <c r="D36" s="165"/>
      <c r="E36" s="163" t="s">
        <v>35</v>
      </c>
      <c r="F36" s="164"/>
      <c r="G36" s="103" t="s">
        <v>58</v>
      </c>
      <c r="H36" s="106" t="s">
        <v>59</v>
      </c>
      <c r="I36" s="163" t="s">
        <v>35</v>
      </c>
      <c r="J36" s="164"/>
      <c r="K36" s="103" t="s">
        <v>58</v>
      </c>
      <c r="L36" s="106" t="s">
        <v>59</v>
      </c>
      <c r="M36" s="105"/>
    </row>
    <row r="37" spans="2:13" ht="36" customHeight="1">
      <c r="B37" s="153" t="s">
        <v>39</v>
      </c>
      <c r="C37" s="154"/>
      <c r="D37" s="155"/>
      <c r="E37" s="98">
        <v>16</v>
      </c>
      <c r="F37" s="96" t="s">
        <v>21</v>
      </c>
      <c r="G37" s="97">
        <v>973.17</v>
      </c>
      <c r="H37" s="107">
        <f aca="true" t="shared" si="0" ref="H37:H42">(E37*G37)</f>
        <v>15570.72</v>
      </c>
      <c r="I37" s="221">
        <v>11</v>
      </c>
      <c r="J37" s="145" t="s">
        <v>21</v>
      </c>
      <c r="K37" s="186">
        <v>398.37</v>
      </c>
      <c r="L37" s="189">
        <f>(I37*K37)</f>
        <v>4382.07</v>
      </c>
      <c r="M37" s="105"/>
    </row>
    <row r="38" spans="2:14" ht="36" customHeight="1">
      <c r="B38" s="156" t="s">
        <v>40</v>
      </c>
      <c r="C38" s="157"/>
      <c r="D38" s="158"/>
      <c r="E38" s="91">
        <v>0</v>
      </c>
      <c r="F38" s="54" t="s">
        <v>21</v>
      </c>
      <c r="G38" s="97">
        <v>973.17</v>
      </c>
      <c r="H38" s="108">
        <f t="shared" si="0"/>
        <v>0</v>
      </c>
      <c r="I38" s="222"/>
      <c r="J38" s="128"/>
      <c r="K38" s="187"/>
      <c r="L38" s="190"/>
      <c r="M38" s="105"/>
      <c r="N38" s="46"/>
    </row>
    <row r="39" spans="2:14" ht="36" customHeight="1">
      <c r="B39" s="156" t="s">
        <v>41</v>
      </c>
      <c r="C39" s="157"/>
      <c r="D39" s="158"/>
      <c r="E39" s="99">
        <v>22</v>
      </c>
      <c r="F39" s="54" t="s">
        <v>21</v>
      </c>
      <c r="G39" s="97">
        <v>973.17</v>
      </c>
      <c r="H39" s="108">
        <f t="shared" si="0"/>
        <v>21409.739999999998</v>
      </c>
      <c r="I39" s="222"/>
      <c r="J39" s="128"/>
      <c r="K39" s="187"/>
      <c r="L39" s="190"/>
      <c r="M39" s="105"/>
      <c r="N39" s="46"/>
    </row>
    <row r="40" spans="2:14" ht="36" customHeight="1">
      <c r="B40" s="156" t="s">
        <v>42</v>
      </c>
      <c r="C40" s="157"/>
      <c r="D40" s="158"/>
      <c r="E40" s="91">
        <v>0</v>
      </c>
      <c r="F40" s="54" t="s">
        <v>21</v>
      </c>
      <c r="G40" s="97">
        <v>973.17</v>
      </c>
      <c r="H40" s="108">
        <f t="shared" si="0"/>
        <v>0</v>
      </c>
      <c r="I40" s="222"/>
      <c r="J40" s="128"/>
      <c r="K40" s="187"/>
      <c r="L40" s="190"/>
      <c r="M40" s="105"/>
      <c r="N40" s="46"/>
    </row>
    <row r="41" spans="2:14" ht="36" customHeight="1">
      <c r="B41" s="156" t="s">
        <v>62</v>
      </c>
      <c r="C41" s="157"/>
      <c r="D41" s="158"/>
      <c r="E41" s="91">
        <v>0</v>
      </c>
      <c r="F41" s="54" t="s">
        <v>21</v>
      </c>
      <c r="G41" s="97">
        <v>973.17</v>
      </c>
      <c r="H41" s="108">
        <f t="shared" si="0"/>
        <v>0</v>
      </c>
      <c r="I41" s="222"/>
      <c r="J41" s="128"/>
      <c r="K41" s="187"/>
      <c r="L41" s="190"/>
      <c r="M41" s="105"/>
      <c r="N41" s="46"/>
    </row>
    <row r="42" spans="2:14" ht="36" customHeight="1" thickBot="1">
      <c r="B42" s="192" t="s">
        <v>63</v>
      </c>
      <c r="C42" s="193"/>
      <c r="D42" s="194"/>
      <c r="E42" s="92">
        <v>0</v>
      </c>
      <c r="F42" s="93" t="s">
        <v>21</v>
      </c>
      <c r="G42" s="94">
        <v>973.17</v>
      </c>
      <c r="H42" s="109">
        <f t="shared" si="0"/>
        <v>0</v>
      </c>
      <c r="I42" s="223"/>
      <c r="J42" s="146"/>
      <c r="K42" s="188"/>
      <c r="L42" s="191"/>
      <c r="M42" s="105"/>
      <c r="N42" s="46"/>
    </row>
    <row r="43" spans="2:14" ht="15">
      <c r="B43" s="141" t="s">
        <v>51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46"/>
      <c r="N43" s="46"/>
    </row>
    <row r="44" spans="2:14" ht="16.5" customHeight="1">
      <c r="B44" s="45"/>
      <c r="C44" s="102"/>
      <c r="D44" s="102"/>
      <c r="E44" s="100"/>
      <c r="F44" s="100"/>
      <c r="G44" s="100"/>
      <c r="H44" s="77"/>
      <c r="I44" s="100"/>
      <c r="J44" s="100"/>
      <c r="K44" s="100"/>
      <c r="L44" s="100"/>
      <c r="N44" s="46"/>
    </row>
    <row r="45" spans="3:10" ht="15" hidden="1">
      <c r="C45" s="56"/>
      <c r="D45" s="58"/>
      <c r="E45" s="46"/>
      <c r="F45" s="59"/>
      <c r="G45" s="62"/>
      <c r="H45" s="46"/>
      <c r="I45" s="46"/>
      <c r="J45" s="46"/>
    </row>
    <row r="46" spans="2:11" ht="15">
      <c r="B46" s="52"/>
      <c r="C46" s="45"/>
      <c r="D46" s="45"/>
      <c r="E46" s="45"/>
      <c r="F46" s="78"/>
      <c r="G46" s="78"/>
      <c r="H46" s="49"/>
      <c r="I46" s="75"/>
      <c r="J46" s="75"/>
      <c r="K46" s="75"/>
    </row>
    <row r="47" spans="2:12" ht="18" customHeight="1" thickBot="1">
      <c r="B47" s="52" t="s">
        <v>29</v>
      </c>
      <c r="I47" s="105"/>
      <c r="J47" s="105"/>
      <c r="K47" s="105"/>
      <c r="L47" s="105"/>
    </row>
    <row r="48" spans="2:12" ht="18" customHeight="1">
      <c r="B48" s="174" t="s">
        <v>61</v>
      </c>
      <c r="C48" s="175"/>
      <c r="D48" s="176"/>
      <c r="E48" s="177">
        <f>SUM(H37:H42,L37)</f>
        <v>41362.53</v>
      </c>
      <c r="F48" s="178"/>
      <c r="G48" s="179"/>
      <c r="I48" s="105"/>
      <c r="J48" s="105"/>
      <c r="K48" s="105"/>
      <c r="L48" s="105"/>
    </row>
    <row r="49" spans="2:12" ht="18" customHeight="1">
      <c r="B49" s="132" t="s">
        <v>37</v>
      </c>
      <c r="C49" s="133"/>
      <c r="D49" s="133"/>
      <c r="E49" s="150">
        <f>SUM(E37:E42)+SUM(I37:I42)+SUM(M37:M37)</f>
        <v>49</v>
      </c>
      <c r="F49" s="151"/>
      <c r="G49" s="152"/>
      <c r="I49" s="105"/>
      <c r="J49" s="105"/>
      <c r="K49" s="105"/>
      <c r="L49" s="105"/>
    </row>
    <row r="50" spans="2:12" ht="18" customHeight="1">
      <c r="B50" s="132" t="s">
        <v>8</v>
      </c>
      <c r="C50" s="133"/>
      <c r="D50" s="134"/>
      <c r="E50" s="135">
        <f>IF(E49&gt;=20,40,IF(E49&gt;=15,30,IF(E49&gt;=15,30,IF(E49&gt;=10,20,IF(E49&gt;=5,10,0)))))/100</f>
        <v>0.4</v>
      </c>
      <c r="F50" s="136"/>
      <c r="G50" s="137"/>
      <c r="H50" s="110"/>
      <c r="I50" s="105"/>
      <c r="J50" s="105"/>
      <c r="K50" s="105"/>
      <c r="L50" s="105"/>
    </row>
    <row r="51" spans="2:12" ht="18" customHeight="1" thickBot="1">
      <c r="B51" s="138" t="s">
        <v>60</v>
      </c>
      <c r="C51" s="139"/>
      <c r="D51" s="140"/>
      <c r="E51" s="168">
        <f>E48-E48*E50</f>
        <v>24817.518</v>
      </c>
      <c r="F51" s="169"/>
      <c r="G51" s="170"/>
      <c r="H51" s="110"/>
      <c r="I51" s="105"/>
      <c r="J51" s="105"/>
      <c r="K51" s="105"/>
      <c r="L51" s="105"/>
    </row>
    <row r="52" spans="2:12" ht="18" customHeight="1">
      <c r="B52" s="125"/>
      <c r="C52" s="125"/>
      <c r="D52" s="125"/>
      <c r="E52" s="126"/>
      <c r="F52" s="126"/>
      <c r="G52" s="55"/>
      <c r="I52" s="105"/>
      <c r="J52" s="105"/>
      <c r="K52" s="105"/>
      <c r="L52" s="105"/>
    </row>
    <row r="53" spans="2:13" ht="15">
      <c r="B53" s="101"/>
      <c r="C53" s="101"/>
      <c r="D53" s="101"/>
      <c r="E53" s="79"/>
      <c r="F53" s="53"/>
      <c r="G53" s="55"/>
      <c r="I53" s="105"/>
      <c r="J53" s="105"/>
      <c r="K53" s="105"/>
      <c r="L53" s="105"/>
      <c r="M53" s="105"/>
    </row>
    <row r="54" spans="1:12" ht="60" customHeight="1">
      <c r="A54" s="52"/>
      <c r="B54" s="80"/>
      <c r="C54" s="81"/>
      <c r="D54" s="81"/>
      <c r="E54" s="82"/>
      <c r="F54" s="83"/>
      <c r="G54" s="84"/>
      <c r="H54" s="84"/>
      <c r="I54" s="84"/>
      <c r="J54" s="84"/>
      <c r="K54" s="84"/>
      <c r="L54" s="84"/>
    </row>
    <row r="55" spans="2:12" ht="15">
      <c r="B55" s="52" t="s">
        <v>7</v>
      </c>
      <c r="C55" s="52"/>
      <c r="D55" s="85"/>
      <c r="E55" s="59"/>
      <c r="G55" s="86"/>
      <c r="H55" s="127" t="s">
        <v>45</v>
      </c>
      <c r="I55" s="127"/>
      <c r="J55" s="127"/>
      <c r="K55" s="127"/>
      <c r="L55" s="127"/>
    </row>
    <row r="56" spans="2:12" ht="15" customHeight="1">
      <c r="B56" s="128" t="s">
        <v>28</v>
      </c>
      <c r="C56" s="128"/>
      <c r="D56" s="128"/>
      <c r="E56" s="128"/>
      <c r="F56" s="128"/>
      <c r="G56" s="87"/>
      <c r="H56" s="127"/>
      <c r="I56" s="127"/>
      <c r="J56" s="127"/>
      <c r="K56" s="127"/>
      <c r="L56" s="127"/>
    </row>
    <row r="57" spans="2:13" ht="15">
      <c r="B57" s="101"/>
      <c r="C57" s="101"/>
      <c r="D57" s="101"/>
      <c r="E57" s="79"/>
      <c r="F57" s="53"/>
      <c r="G57" s="88"/>
      <c r="I57" s="89"/>
      <c r="J57" s="89"/>
      <c r="K57" s="89"/>
      <c r="L57" s="90"/>
      <c r="M57" s="75"/>
    </row>
    <row r="58" spans="2:13" ht="15">
      <c r="B58" s="101"/>
      <c r="C58" s="101"/>
      <c r="D58" s="101"/>
      <c r="E58" s="79"/>
      <c r="F58" s="53"/>
      <c r="G58" s="55"/>
      <c r="I58" s="89"/>
      <c r="J58" s="89"/>
      <c r="K58" s="89"/>
      <c r="L58" s="90"/>
      <c r="M58" s="75"/>
    </row>
    <row r="59" spans="2:13" ht="14.25" customHeight="1">
      <c r="B59" s="121" t="s">
        <v>48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11"/>
    </row>
    <row r="60" spans="2:13" ht="15">
      <c r="B60" s="101"/>
      <c r="C60" s="101"/>
      <c r="D60" s="101"/>
      <c r="E60" s="79"/>
      <c r="F60" s="53"/>
      <c r="G60" s="55"/>
      <c r="I60" s="89"/>
      <c r="J60" s="89"/>
      <c r="K60" s="89"/>
      <c r="L60" s="90"/>
      <c r="M60" s="75"/>
    </row>
  </sheetData>
  <sheetProtection sheet="1" objects="1" scenarios="1" selectLockedCells="1" selectUnlockedCells="1"/>
  <mergeCells count="50">
    <mergeCell ref="B13:L13"/>
    <mergeCell ref="B14:L14"/>
    <mergeCell ref="B16:L16"/>
    <mergeCell ref="B17:L17"/>
    <mergeCell ref="K23:L23"/>
    <mergeCell ref="C26:G26"/>
    <mergeCell ref="H26:I26"/>
    <mergeCell ref="J26:L26"/>
    <mergeCell ref="B21:H23"/>
    <mergeCell ref="C27:G27"/>
    <mergeCell ref="H27:I27"/>
    <mergeCell ref="J27:L27"/>
    <mergeCell ref="C28:G28"/>
    <mergeCell ref="H28:I28"/>
    <mergeCell ref="J28:L28"/>
    <mergeCell ref="C29:G29"/>
    <mergeCell ref="H29:I29"/>
    <mergeCell ref="J29:L29"/>
    <mergeCell ref="C30:G30"/>
    <mergeCell ref="C31:G31"/>
    <mergeCell ref="E34:H34"/>
    <mergeCell ref="I34:L34"/>
    <mergeCell ref="B43:L43"/>
    <mergeCell ref="B36:D36"/>
    <mergeCell ref="E36:F36"/>
    <mergeCell ref="I36:J36"/>
    <mergeCell ref="B37:D37"/>
    <mergeCell ref="I37:I42"/>
    <mergeCell ref="B40:D40"/>
    <mergeCell ref="B41:D41"/>
    <mergeCell ref="E50:G50"/>
    <mergeCell ref="K37:K42"/>
    <mergeCell ref="J37:J42"/>
    <mergeCell ref="B59:L59"/>
    <mergeCell ref="H55:L56"/>
    <mergeCell ref="B56:F56"/>
    <mergeCell ref="L37:L42"/>
    <mergeCell ref="B38:D38"/>
    <mergeCell ref="B39:D39"/>
    <mergeCell ref="B42:D42"/>
    <mergeCell ref="H2:L8"/>
    <mergeCell ref="B52:D52"/>
    <mergeCell ref="E52:F52"/>
    <mergeCell ref="B48:D48"/>
    <mergeCell ref="E48:G48"/>
    <mergeCell ref="B49:D49"/>
    <mergeCell ref="B51:D51"/>
    <mergeCell ref="E51:G51"/>
    <mergeCell ref="E49:G49"/>
    <mergeCell ref="B50:D50"/>
  </mergeCells>
  <dataValidations count="1">
    <dataValidation type="list" allowBlank="1" showInputMessage="1" showErrorMessage="1" sqref="E50:G50">
      <formula1>'Przykładowe zamówienie'!#REF!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6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2.50390625" style="1" customWidth="1"/>
    <col min="2" max="2" width="15.375" style="1" customWidth="1"/>
    <col min="3" max="3" width="13.50390625" style="1" customWidth="1"/>
    <col min="4" max="4" width="14.875" style="1" customWidth="1"/>
    <col min="5" max="5" width="9.125" style="1" customWidth="1"/>
    <col min="6" max="7" width="0" style="1" hidden="1" customWidth="1"/>
    <col min="8" max="8" width="16.125" style="1" customWidth="1"/>
    <col min="9" max="12" width="0" style="1" hidden="1" customWidth="1"/>
    <col min="13" max="15" width="9.125" style="1" customWidth="1"/>
    <col min="16" max="16" width="24.375" style="1" customWidth="1"/>
    <col min="17" max="16384" width="9.125" style="1" customWidth="1"/>
  </cols>
  <sheetData>
    <row r="1" spans="5:16" ht="12.75" customHeight="1">
      <c r="E1" s="246" t="s">
        <v>10</v>
      </c>
      <c r="F1" s="246"/>
      <c r="G1" s="246"/>
      <c r="H1" s="246"/>
      <c r="P1" s="2" t="s">
        <v>11</v>
      </c>
    </row>
    <row r="2" spans="5:16" ht="15">
      <c r="E2" s="246"/>
      <c r="F2" s="246"/>
      <c r="G2" s="246"/>
      <c r="H2" s="246"/>
      <c r="P2" s="2" t="s">
        <v>12</v>
      </c>
    </row>
    <row r="3" spans="5:16" ht="15">
      <c r="E3" s="246"/>
      <c r="F3" s="246"/>
      <c r="G3" s="246"/>
      <c r="H3" s="246"/>
      <c r="P3" s="2" t="s">
        <v>13</v>
      </c>
    </row>
    <row r="5" ht="15">
      <c r="B5" s="4" t="e">
        <f>#REF!</f>
        <v>#REF!</v>
      </c>
    </row>
    <row r="7" spans="2:16" ht="15">
      <c r="B7" s="4" t="e">
        <f>#REF!</f>
        <v>#REF!</v>
      </c>
      <c r="D7" s="247" t="e">
        <f>#REF!</f>
        <v>#REF!</v>
      </c>
      <c r="E7" s="247"/>
      <c r="F7" s="247"/>
      <c r="G7" s="247"/>
      <c r="H7" s="247"/>
      <c r="I7" s="8"/>
      <c r="J7" s="9"/>
      <c r="K7" s="9"/>
      <c r="L7" s="9"/>
      <c r="M7" s="7"/>
      <c r="N7" s="10" t="e">
        <f>#REF!</f>
        <v>#REF!</v>
      </c>
      <c r="O7" s="247" t="e">
        <f>#REF!</f>
        <v>#REF!</v>
      </c>
      <c r="P7" s="247"/>
    </row>
    <row r="8" spans="2:16" ht="15">
      <c r="B8" s="248" t="s">
        <v>14</v>
      </c>
      <c r="C8" s="248"/>
      <c r="D8" s="247"/>
      <c r="E8" s="247"/>
      <c r="F8" s="247"/>
      <c r="G8" s="247"/>
      <c r="H8" s="247"/>
      <c r="I8" s="8"/>
      <c r="J8" s="7"/>
      <c r="K8" s="7"/>
      <c r="L8" s="7"/>
      <c r="M8" s="7"/>
      <c r="N8" s="7"/>
      <c r="O8" s="247" t="s">
        <v>15</v>
      </c>
      <c r="P8" s="247"/>
    </row>
    <row r="10" ht="15">
      <c r="B10" s="1" t="e">
        <f>#REF!</f>
        <v>#REF!</v>
      </c>
    </row>
    <row r="11" spans="2:16" s="11" customFormat="1" ht="15">
      <c r="B11" s="12" t="e">
        <f>#REF!</f>
        <v>#REF!</v>
      </c>
      <c r="C11" s="249" t="e">
        <f>#REF!</f>
        <v>#REF!</v>
      </c>
      <c r="D11" s="249"/>
      <c r="E11" s="12" t="e">
        <f>#REF!</f>
        <v>#REF!</v>
      </c>
      <c r="F11" s="13" t="e">
        <f>#REF!</f>
        <v>#REF!</v>
      </c>
      <c r="G11" s="14" t="e">
        <f>#REF!</f>
        <v>#REF!</v>
      </c>
      <c r="H11" s="5" t="e">
        <f>#REF!</f>
        <v>#REF!</v>
      </c>
      <c r="I11" s="15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250" t="s">
        <v>16</v>
      </c>
      <c r="N11" s="250"/>
      <c r="O11" s="250"/>
      <c r="P11" s="250"/>
    </row>
    <row r="12" spans="2:16" s="11" customFormat="1" ht="15">
      <c r="B12" s="16"/>
      <c r="C12" s="17" t="e">
        <f>#REF!</f>
        <v>#REF!</v>
      </c>
      <c r="D12" s="6"/>
      <c r="E12" s="16" t="e">
        <f>#REF!</f>
        <v>#REF!</v>
      </c>
      <c r="F12" s="17"/>
      <c r="G12" s="18"/>
      <c r="H12" s="6"/>
      <c r="I12" s="19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250"/>
      <c r="N12" s="250"/>
      <c r="O12" s="250"/>
      <c r="P12" s="250"/>
    </row>
    <row r="13" spans="1:16" s="20" customFormat="1" ht="36" customHeight="1">
      <c r="A13" s="20" t="e">
        <f>#REF!</f>
        <v>#REF!</v>
      </c>
      <c r="B13" s="21" t="e">
        <f>#REF!</f>
        <v>#REF!</v>
      </c>
      <c r="C13" s="22" t="e">
        <f>#REF!</f>
        <v>#REF!</v>
      </c>
      <c r="D13" s="23" t="e">
        <f>#REF!</f>
        <v>#REF!</v>
      </c>
      <c r="E13" s="24" t="e">
        <f>#REF!</f>
        <v>#REF!</v>
      </c>
      <c r="F13" s="25" t="e">
        <f>#REF!</f>
        <v>#REF!</v>
      </c>
      <c r="G13" s="26" t="e">
        <f>#REF!</f>
        <v>#REF!</v>
      </c>
      <c r="H13" s="27" t="e">
        <f>#REF!</f>
        <v>#REF!</v>
      </c>
      <c r="I13" s="28" t="e">
        <f>#REF!</f>
        <v>#REF!</v>
      </c>
      <c r="J13" s="26" t="e">
        <f>#REF!</f>
        <v>#REF!</v>
      </c>
      <c r="K13" s="26" t="e">
        <f>#REF!</f>
        <v>#REF!</v>
      </c>
      <c r="L13" s="26" t="e">
        <f>#REF!</f>
        <v>#REF!</v>
      </c>
      <c r="M13" s="251"/>
      <c r="N13" s="251"/>
      <c r="O13" s="251"/>
      <c r="P13" s="251"/>
    </row>
    <row r="14" spans="1:16" s="20" customFormat="1" ht="36" customHeight="1">
      <c r="A14" s="20" t="e">
        <f>#REF!</f>
        <v>#REF!</v>
      </c>
      <c r="B14" s="21" t="e">
        <f>#REF!</f>
        <v>#REF!</v>
      </c>
      <c r="C14" s="22" t="e">
        <f>#REF!</f>
        <v>#REF!</v>
      </c>
      <c r="D14" s="23" t="e">
        <f>#REF!</f>
        <v>#REF!</v>
      </c>
      <c r="E14" s="24" t="e">
        <f>#REF!</f>
        <v>#REF!</v>
      </c>
      <c r="F14" s="29"/>
      <c r="G14" s="30"/>
      <c r="H14" s="27" t="e">
        <f>#REF!</f>
        <v>#REF!</v>
      </c>
      <c r="I14" s="31"/>
      <c r="J14" s="30"/>
      <c r="K14" s="30"/>
      <c r="L14" s="30"/>
      <c r="M14" s="252"/>
      <c r="N14" s="252"/>
      <c r="O14" s="252"/>
      <c r="P14" s="252"/>
    </row>
    <row r="15" spans="1:16" s="20" customFormat="1" ht="36" customHeight="1">
      <c r="A15" s="20" t="e">
        <f>#REF!</f>
        <v>#REF!</v>
      </c>
      <c r="B15" s="21" t="e">
        <f>#REF!</f>
        <v>#REF!</v>
      </c>
      <c r="C15" s="22" t="e">
        <f>#REF!</f>
        <v>#REF!</v>
      </c>
      <c r="D15" s="23" t="e">
        <f>#REF!</f>
        <v>#REF!</v>
      </c>
      <c r="E15" s="24" t="e">
        <f>#REF!</f>
        <v>#REF!</v>
      </c>
      <c r="F15" s="29"/>
      <c r="G15" s="30"/>
      <c r="H15" s="27" t="e">
        <f>#REF!</f>
        <v>#REF!</v>
      </c>
      <c r="I15" s="31"/>
      <c r="J15" s="30"/>
      <c r="K15" s="30"/>
      <c r="L15" s="30"/>
      <c r="M15" s="251"/>
      <c r="N15" s="251"/>
      <c r="O15" s="251"/>
      <c r="P15" s="251"/>
    </row>
    <row r="16" spans="1:16" s="20" customFormat="1" ht="36" customHeight="1">
      <c r="A16" s="20" t="e">
        <f>#REF!</f>
        <v>#REF!</v>
      </c>
      <c r="B16" s="32" t="e">
        <f>#REF!</f>
        <v>#REF!</v>
      </c>
      <c r="C16" s="33" t="e">
        <f>#REF!</f>
        <v>#REF!</v>
      </c>
      <c r="D16" s="34" t="e">
        <f>#REF!</f>
        <v>#REF!</v>
      </c>
      <c r="E16" s="35" t="e">
        <f>#REF!</f>
        <v>#REF!</v>
      </c>
      <c r="F16" s="36" t="e">
        <f>#REF!</f>
        <v>#REF!</v>
      </c>
      <c r="G16" s="37" t="e">
        <f>#REF!</f>
        <v>#REF!</v>
      </c>
      <c r="H16" s="38" t="e">
        <f>#REF!</f>
        <v>#REF!</v>
      </c>
      <c r="I16" s="39" t="e">
        <f>#REF!</f>
        <v>#REF!</v>
      </c>
      <c r="J16" s="37" t="e">
        <f>#REF!</f>
        <v>#REF!</v>
      </c>
      <c r="K16" s="37" t="e">
        <f>#REF!</f>
        <v>#REF!</v>
      </c>
      <c r="L16" s="37" t="e">
        <f>#REF!</f>
        <v>#REF!</v>
      </c>
      <c r="M16" s="245"/>
      <c r="N16" s="245"/>
      <c r="O16" s="245"/>
      <c r="P16" s="245"/>
    </row>
    <row r="17" spans="2:16" s="40" customFormat="1" ht="22.5" customHeight="1">
      <c r="B17" s="41"/>
      <c r="M17" s="254"/>
      <c r="N17" s="254"/>
      <c r="O17" s="254"/>
      <c r="P17" s="254"/>
    </row>
    <row r="18" ht="15.75" customHeight="1">
      <c r="B18" s="1" t="e">
        <f>#REF!</f>
        <v>#REF!</v>
      </c>
    </row>
    <row r="19" spans="2:16" ht="15.75" customHeight="1">
      <c r="B19" s="13" t="e">
        <f>#REF!</f>
        <v>#REF!</v>
      </c>
      <c r="C19" s="255" t="s">
        <v>17</v>
      </c>
      <c r="D19" s="255"/>
      <c r="E19" s="255" t="e">
        <f>#REF!</f>
        <v>#REF!</v>
      </c>
      <c r="F19" s="255"/>
      <c r="G19" s="255"/>
      <c r="H19" s="255"/>
      <c r="I19" s="255"/>
      <c r="J19" s="255"/>
      <c r="K19" s="255"/>
      <c r="L19" s="255"/>
      <c r="M19" s="255"/>
      <c r="N19" s="256" t="e">
        <f>#REF!</f>
        <v>#REF!</v>
      </c>
      <c r="O19" s="256"/>
      <c r="P19" s="256"/>
    </row>
    <row r="20" spans="1:16" s="42" customFormat="1" ht="30" customHeight="1">
      <c r="A20" s="42" t="e">
        <f>#REF!</f>
        <v>#REF!</v>
      </c>
      <c r="B20" s="43" t="e">
        <f>#REF!</f>
        <v>#REF!</v>
      </c>
      <c r="C20" s="257" t="e">
        <f>#REF!</f>
        <v>#REF!</v>
      </c>
      <c r="D20" s="257"/>
      <c r="E20" s="257" t="e">
        <f>#REF!</f>
        <v>#REF!</v>
      </c>
      <c r="F20" s="257"/>
      <c r="G20" s="257"/>
      <c r="H20" s="257"/>
      <c r="I20" s="257"/>
      <c r="J20" s="257"/>
      <c r="K20" s="257"/>
      <c r="L20" s="257"/>
      <c r="M20" s="257"/>
      <c r="N20" s="252" t="e">
        <f>#REF!</f>
        <v>#REF!</v>
      </c>
      <c r="O20" s="252"/>
      <c r="P20" s="252"/>
    </row>
    <row r="22" ht="15">
      <c r="B22" s="1" t="e">
        <f>#REF!</f>
        <v>#REF!</v>
      </c>
    </row>
    <row r="23" spans="2:16" ht="15">
      <c r="B23" s="253" t="e">
        <f>#REF!</f>
        <v>#REF!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</row>
    <row r="24" spans="2:16" ht="15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</row>
    <row r="25" spans="2:16" ht="15"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2:16" ht="15"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</row>
    <row r="27" spans="2:16" ht="15"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</row>
    <row r="29" spans="5:27" ht="15">
      <c r="E29" s="3"/>
      <c r="G29" s="1" t="e">
        <f>#REF!</f>
        <v>#REF!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7:27" ht="15"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</sheetData>
  <sheetProtection selectLockedCells="1" selectUnlockedCells="1"/>
  <mergeCells count="20">
    <mergeCell ref="M14:P14"/>
    <mergeCell ref="M15:P15"/>
    <mergeCell ref="B23:P27"/>
    <mergeCell ref="M17:P17"/>
    <mergeCell ref="C19:D19"/>
    <mergeCell ref="E19:M19"/>
    <mergeCell ref="N19:P19"/>
    <mergeCell ref="C20:D20"/>
    <mergeCell ref="E20:M20"/>
    <mergeCell ref="N20:P20"/>
    <mergeCell ref="M16:P16"/>
    <mergeCell ref="E1:H3"/>
    <mergeCell ref="D7:H7"/>
    <mergeCell ref="O7:P7"/>
    <mergeCell ref="B8:C8"/>
    <mergeCell ref="D8:H8"/>
    <mergeCell ref="O8:P8"/>
    <mergeCell ref="C11:D11"/>
    <mergeCell ref="M11:P12"/>
    <mergeCell ref="M13:P13"/>
  </mergeCells>
  <printOptions/>
  <pageMargins left="0.3298611111111111" right="0.25" top="0.3597222222222222" bottom="0.35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Wojciech Donderowicz</cp:lastModifiedBy>
  <cp:lastPrinted>2021-08-31T23:56:09Z</cp:lastPrinted>
  <dcterms:created xsi:type="dcterms:W3CDTF">2012-05-28T12:53:11Z</dcterms:created>
  <dcterms:modified xsi:type="dcterms:W3CDTF">2023-05-18T11:19:30Z</dcterms:modified>
  <cp:category/>
  <cp:version/>
  <cp:contentType/>
  <cp:contentStatus/>
</cp:coreProperties>
</file>